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Fact Book\Data\Human Resources\locked for upload\"/>
    </mc:Choice>
  </mc:AlternateContent>
  <xr:revisionPtr revIDLastSave="0" documentId="13_ncr:1_{8301B1B0-C101-4531-9ED5-06A70FCB6E71}" xr6:coauthVersionLast="47" xr6:coauthVersionMax="47" xr10:uidLastSave="{00000000-0000-0000-0000-000000000000}"/>
  <workbookProtection workbookAlgorithmName="SHA-512" workbookHashValue="OR2pKAGyc0AfYE2SrGYj1Tlp9oyIpAQRO2Z8QsGqZzIwh6Pab1QW0EnO1yLEE65XZ6JH2kWghs7iQoKrze+cwA==" workbookSaltValue="ETAqEduJ322ChSAn2Qw8dQ==" workbookSpinCount="100000" lockStructure="1"/>
  <bookViews>
    <workbookView xWindow="-110" yWindow="-110" windowWidth="19420" windowHeight="11500" xr2:uid="{00000000-000D-0000-FFFF-FFFF00000000}"/>
  </bookViews>
  <sheets>
    <sheet name="Total Employees" sheetId="1" r:id="rId1"/>
    <sheet name="FT Employees" sheetId="6" r:id="rId2"/>
    <sheet name="PT Employees" sheetId="7"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7" l="1"/>
  <c r="U18" i="7" s="1"/>
  <c r="U11" i="7"/>
  <c r="U11" i="6"/>
  <c r="U7" i="6" s="1"/>
  <c r="U18" i="6" s="1"/>
  <c r="U3" i="6"/>
  <c r="U3" i="7"/>
  <c r="U8" i="7"/>
  <c r="U8" i="6"/>
  <c r="U11" i="1"/>
  <c r="U8" i="1"/>
  <c r="U3" i="1"/>
  <c r="T11" i="1"/>
  <c r="T8" i="1"/>
  <c r="T7" i="1"/>
  <c r="T3" i="1"/>
  <c r="S8" i="1"/>
  <c r="P8" i="1"/>
  <c r="Q8" i="1"/>
  <c r="P11" i="1"/>
  <c r="Q11" i="1"/>
  <c r="S11" i="1"/>
  <c r="P7" i="1"/>
  <c r="Q7" i="1"/>
  <c r="R7" i="1"/>
  <c r="S7" i="1"/>
  <c r="S3" i="1"/>
  <c r="S18" i="1" s="1"/>
  <c r="O3" i="1"/>
  <c r="P3" i="1"/>
  <c r="P18" i="1" s="1"/>
  <c r="Q3" i="1"/>
  <c r="Q18" i="1" s="1"/>
  <c r="R3" i="1"/>
  <c r="R18" i="1" s="1"/>
  <c r="O7" i="1"/>
  <c r="N3" i="1"/>
  <c r="M3" i="1"/>
  <c r="L3" i="1"/>
  <c r="K3" i="1"/>
  <c r="J3" i="1"/>
  <c r="I3" i="1"/>
  <c r="H3" i="1"/>
  <c r="G3" i="1"/>
  <c r="F3" i="1"/>
  <c r="E3" i="1"/>
  <c r="D3" i="1"/>
  <c r="C3" i="1"/>
  <c r="B3" i="1"/>
  <c r="U7" i="1" l="1"/>
  <c r="U18" i="1" s="1"/>
  <c r="T18" i="1"/>
  <c r="C7" i="1"/>
  <c r="C18" i="1" s="1"/>
  <c r="D7" i="1"/>
  <c r="E7" i="1"/>
  <c r="F7" i="1"/>
  <c r="F18" i="1" s="1"/>
  <c r="G7" i="1"/>
  <c r="H7" i="1"/>
  <c r="I7" i="1"/>
  <c r="J7" i="1"/>
  <c r="K7" i="1"/>
  <c r="L7" i="1"/>
  <c r="M7" i="1"/>
  <c r="M18" i="1" s="1"/>
  <c r="N7" i="1"/>
  <c r="B7" i="1"/>
  <c r="O11" i="1"/>
  <c r="N11" i="1"/>
  <c r="M11" i="1"/>
  <c r="L11" i="1"/>
  <c r="K11" i="1"/>
  <c r="J11" i="1"/>
  <c r="I11" i="1"/>
  <c r="H11" i="1"/>
  <c r="G11" i="1"/>
  <c r="F11" i="1"/>
  <c r="E11" i="1"/>
  <c r="D11" i="1"/>
  <c r="C11" i="1"/>
  <c r="B11" i="1"/>
  <c r="C8" i="1"/>
  <c r="D8" i="1"/>
  <c r="E8" i="1"/>
  <c r="F8" i="1"/>
  <c r="G8" i="1"/>
  <c r="H8" i="1"/>
  <c r="I8" i="1"/>
  <c r="J8" i="1"/>
  <c r="K8" i="1"/>
  <c r="L8" i="1"/>
  <c r="M8" i="1"/>
  <c r="N8" i="1"/>
  <c r="O8" i="1"/>
  <c r="B8" i="1"/>
  <c r="K18" i="1" l="1"/>
  <c r="O18" i="1"/>
  <c r="E18" i="1"/>
  <c r="N18" i="1"/>
  <c r="J18" i="1"/>
  <c r="G18" i="1"/>
  <c r="L18" i="1"/>
  <c r="D18" i="1"/>
  <c r="I18" i="1"/>
  <c r="H18" i="1"/>
  <c r="B18" i="1"/>
</calcChain>
</file>

<file path=xl/sharedStrings.xml><?xml version="1.0" encoding="utf-8"?>
<sst xmlns="http://schemas.openxmlformats.org/spreadsheetml/2006/main" count="108" uniqueCount="34">
  <si>
    <t>2006</t>
  </si>
  <si>
    <t>2007</t>
  </si>
  <si>
    <t>2008</t>
  </si>
  <si>
    <t>2009</t>
  </si>
  <si>
    <t>2010</t>
  </si>
  <si>
    <t>2011</t>
  </si>
  <si>
    <t>2012</t>
  </si>
  <si>
    <t>2013</t>
  </si>
  <si>
    <t>2014</t>
  </si>
  <si>
    <t>2015</t>
  </si>
  <si>
    <t>2016</t>
  </si>
  <si>
    <t>2017</t>
  </si>
  <si>
    <t>2018</t>
  </si>
  <si>
    <t>2019</t>
  </si>
  <si>
    <t>Faculty</t>
  </si>
  <si>
    <t>West Campus</t>
  </si>
  <si>
    <t>East Campus/HSC</t>
  </si>
  <si>
    <t>University Staff</t>
  </si>
  <si>
    <t>State</t>
  </si>
  <si>
    <t>Research Foundation</t>
  </si>
  <si>
    <t>University Hospital</t>
  </si>
  <si>
    <t>Other employees</t>
  </si>
  <si>
    <t>Grand Total</t>
  </si>
  <si>
    <t>Long Island Veterans Home</t>
  </si>
  <si>
    <t>2020</t>
  </si>
  <si>
    <t>2021</t>
  </si>
  <si>
    <t>Counts represent employees on payroll as of Nov. 1 who are active, on leave with pay, or paid on a suspense account; graduate assistants and student employees are excluded. Individuals are counted only once based on their primary role. Faculty counts include employees with faculty status whose primary occupation is instruction, research, public service or a combination thereof; Long Island Veterans Home physicians with faculty titles are reported as faculty. Administrators and librarians with faculty status are counted as staff. Resident physicians in the University Hospital are counted as staff members. University hospital employees include only individuals whose employment records are managed in PeopleSoft and in general do not include employees of affliliated east end hospitals or those whose employment is managed exclusively through CPMP-PEO. Assignments to West Campus and East Campus/HSC reflect organizational position and not job location. Other employees include those classified as special fund estimate (SFE) employees, employees associated with Stony Brook Child Care Services, and Stony Brook Foundation (SBF) employees. Consistent with reporting requirements from the National Center for Education Statistics, only employees classified as faculty, state employees on West Campus and state employees on East Campus/HSC are reported to the Integrated Postsecondary Education Data System (IPEDS); counts will exactly match IPEDS in 2018 and later and diverge slightly in prior years, which have been reconstructed from administrative data. 
Data Source: SBU Data Warehouse ReportEmployeeJobRecords.</t>
  </si>
  <si>
    <t>Full-Time Employees</t>
  </si>
  <si>
    <t>All Employees</t>
  </si>
  <si>
    <t>Part-Time Employees</t>
  </si>
  <si>
    <t>2022</t>
  </si>
  <si>
    <t>2023</t>
  </si>
  <si>
    <t>Fall Headcount of Employees, Fall 2006-Fall 2025
Stony Brook University, University Hospital, Long Island Veterans Home, Other</t>
  </si>
  <si>
    <t>Auxiliary Services Assoc.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</si>
</sst>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2"/>
      <color theme="1"/>
      <name val="Arial"/>
      <family val="2"/>
    </font>
    <font>
      <sz val="10"/>
      <color theme="1"/>
      <name val="Arial"/>
      <family val="2"/>
    </font>
    <font>
      <sz val="8"/>
      <color theme="1"/>
      <name val="Arial"/>
      <family val="2"/>
    </font>
    <font>
      <sz val="9"/>
      <color theme="1"/>
      <name val="Arial"/>
      <family val="2"/>
    </font>
    <font>
      <b/>
      <sz val="9"/>
      <color theme="1"/>
      <name val="Arial"/>
      <family val="2"/>
    </font>
    <font>
      <b/>
      <sz val="11"/>
      <color theme="1"/>
      <name val="Arial"/>
      <family val="2"/>
    </font>
    <font>
      <sz val="8"/>
      <name val="Calibri"/>
      <family val="2"/>
      <scheme val="minor"/>
    </font>
    <font>
      <b/>
      <sz val="9"/>
      <name val="Arial"/>
      <family val="2"/>
    </font>
    <font>
      <sz val="9"/>
      <name val="Arial"/>
      <family val="2"/>
    </font>
  </fonts>
  <fills count="2">
    <fill>
      <patternFill patternType="none"/>
    </fill>
    <fill>
      <patternFill patternType="gray125"/>
    </fill>
  </fills>
  <borders count="4">
    <border>
      <left/>
      <right/>
      <top/>
      <bottom/>
      <diagonal/>
    </border>
    <border>
      <left/>
      <right/>
      <top style="thin">
        <color auto="1"/>
      </top>
      <bottom/>
      <diagonal/>
    </border>
    <border>
      <left/>
      <right/>
      <top/>
      <bottom style="thin">
        <color auto="1"/>
      </bottom>
      <diagonal/>
    </border>
    <border>
      <left/>
      <right/>
      <top style="thin">
        <color auto="1"/>
      </top>
      <bottom style="thin">
        <color auto="1"/>
      </bottom>
      <diagonal/>
    </border>
  </borders>
  <cellStyleXfs count="1">
    <xf numFmtId="0" fontId="0" fillId="0" borderId="0"/>
  </cellStyleXfs>
  <cellXfs count="29">
    <xf numFmtId="0" fontId="0" fillId="0" borderId="0" xfId="0"/>
    <xf numFmtId="0" fontId="2" fillId="0" borderId="0" xfId="0" applyFont="1"/>
    <xf numFmtId="3" fontId="2" fillId="0" borderId="0" xfId="0" applyNumberFormat="1" applyFont="1"/>
    <xf numFmtId="0" fontId="5" fillId="0" borderId="1" xfId="0" applyFont="1" applyBorder="1"/>
    <xf numFmtId="3" fontId="5" fillId="0" borderId="1" xfId="0" applyNumberFormat="1" applyFont="1" applyBorder="1"/>
    <xf numFmtId="0" fontId="4" fillId="0" borderId="0" xfId="0" applyFont="1" applyAlignment="1">
      <alignment horizontal="left" indent="1"/>
    </xf>
    <xf numFmtId="3" fontId="4" fillId="0" borderId="0" xfId="0" applyNumberFormat="1" applyFont="1"/>
    <xf numFmtId="3" fontId="5" fillId="0" borderId="0" xfId="0" applyNumberFormat="1" applyFont="1"/>
    <xf numFmtId="0" fontId="4" fillId="0" borderId="0" xfId="0" applyFont="1" applyAlignment="1">
      <alignment horizontal="left" indent="2"/>
    </xf>
    <xf numFmtId="0" fontId="6" fillId="0" borderId="0" xfId="0" applyFont="1"/>
    <xf numFmtId="0" fontId="5" fillId="0" borderId="1" xfId="0" applyFont="1" applyBorder="1" applyAlignment="1">
      <alignment vertical="top"/>
    </xf>
    <xf numFmtId="3" fontId="5" fillId="0" borderId="1" xfId="0" applyNumberFormat="1" applyFont="1" applyBorder="1" applyAlignment="1">
      <alignment vertical="top"/>
    </xf>
    <xf numFmtId="0" fontId="2" fillId="0" borderId="0" xfId="0" applyFont="1" applyAlignment="1">
      <alignment vertical="top"/>
    </xf>
    <xf numFmtId="0" fontId="5" fillId="0" borderId="0" xfId="0" applyFont="1" applyAlignment="1">
      <alignment vertical="top"/>
    </xf>
    <xf numFmtId="3" fontId="5" fillId="0" borderId="0" xfId="0" applyNumberFormat="1" applyFont="1" applyAlignment="1">
      <alignment vertical="top"/>
    </xf>
    <xf numFmtId="3" fontId="4" fillId="0" borderId="0" xfId="0" applyNumberFormat="1" applyFont="1" applyAlignment="1">
      <alignment vertical="top"/>
    </xf>
    <xf numFmtId="0" fontId="5" fillId="0" borderId="2" xfId="0" applyFont="1" applyBorder="1" applyAlignment="1">
      <alignment horizontal="right"/>
    </xf>
    <xf numFmtId="0" fontId="5" fillId="0" borderId="2" xfId="0" quotePrefix="1" applyFont="1" applyBorder="1" applyAlignment="1">
      <alignment horizontal="right"/>
    </xf>
    <xf numFmtId="0" fontId="4" fillId="0" borderId="0" xfId="0" applyFont="1" applyAlignment="1">
      <alignment horizontal="left" vertical="top" indent="2"/>
    </xf>
    <xf numFmtId="0" fontId="1" fillId="0" borderId="0" xfId="0" applyFont="1" applyAlignment="1">
      <alignment vertical="center" wrapText="1"/>
    </xf>
    <xf numFmtId="0" fontId="3" fillId="0" borderId="0" xfId="0" applyFont="1" applyAlignment="1">
      <alignment wrapText="1"/>
    </xf>
    <xf numFmtId="0" fontId="5" fillId="0" borderId="3" xfId="0" quotePrefix="1" applyFont="1" applyBorder="1" applyAlignment="1">
      <alignment horizontal="right"/>
    </xf>
    <xf numFmtId="3" fontId="8" fillId="0" borderId="1" xfId="0" applyNumberFormat="1" applyFont="1" applyBorder="1" applyAlignment="1">
      <alignment vertical="top"/>
    </xf>
    <xf numFmtId="3" fontId="9" fillId="0" borderId="0" xfId="0" applyNumberFormat="1" applyFont="1"/>
    <xf numFmtId="3" fontId="8" fillId="0" borderId="0" xfId="0" applyNumberFormat="1" applyFont="1"/>
    <xf numFmtId="3" fontId="8" fillId="0" borderId="0" xfId="0" applyNumberFormat="1" applyFont="1" applyAlignment="1">
      <alignment vertical="top"/>
    </xf>
    <xf numFmtId="3" fontId="9" fillId="0" borderId="0" xfId="0" applyNumberFormat="1" applyFont="1" applyAlignment="1">
      <alignment vertical="top"/>
    </xf>
    <xf numFmtId="0" fontId="1" fillId="0" borderId="0" xfId="0" applyFont="1" applyAlignment="1">
      <alignment vertical="center" wrapText="1"/>
    </xf>
    <xf numFmtId="0" fontId="3" fillId="0" borderId="0" xfId="0" applyFont="1" applyAlignment="1">
      <alignment wrapText="1"/>
    </xf>
  </cellXfs>
  <cellStyles count="1">
    <cellStyle name="Normal" xfId="0" builtinId="0"/>
  </cellStyles>
  <dxfs count="69">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rgb="FF000000"/>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numFmt numFmtId="3" formatCode="#,##0"/>
      <alignment horizontal="general" vertical="top" textRotation="0" wrapText="0" indent="0" justifyLastLine="0" shrinkToFit="0" readingOrder="0"/>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top style="thin">
          <color auto="1"/>
        </top>
      </border>
    </dxf>
    <dxf>
      <font>
        <b/>
        <i val="0"/>
        <strike val="0"/>
        <condense val="0"/>
        <extend val="0"/>
        <outline val="0"/>
        <shadow val="0"/>
        <u val="none"/>
        <vertAlign val="baseline"/>
        <sz val="9"/>
        <color theme="1"/>
        <name val="Arial"/>
        <family val="2"/>
        <scheme val="none"/>
      </font>
      <alignment horizontal="general" vertical="top" textRotation="0" wrapText="0" indent="0" justifyLastLine="0" shrinkToFit="0" readingOrder="0"/>
    </dxf>
    <dxf>
      <border outline="0">
        <bottom style="thin">
          <color auto="1"/>
        </bottom>
      </border>
    </dxf>
    <dxf>
      <font>
        <b/>
        <i val="0"/>
        <strike val="0"/>
        <condense val="0"/>
        <extend val="0"/>
        <outline val="0"/>
        <shadow val="0"/>
        <u val="none"/>
        <vertAlign val="baseline"/>
        <sz val="9"/>
        <color theme="1"/>
        <name val="Arial"/>
        <family val="2"/>
        <scheme val="none"/>
      </font>
      <alignment horizontal="righ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0E9DEC-5B8E-4BB5-A4C5-ABA44DCAF18E}" name="Table1" displayName="Table1" ref="A2:S18" totalsRowShown="0" headerRowDxfId="68" dataDxfId="66" headerRowBorderDxfId="67" tableBorderDxfId="65">
  <tableColumns count="19">
    <tableColumn id="1" xr3:uid="{33390777-081C-4AC6-AD63-B0A6E241FED2}" name="All Employees" dataDxfId="64"/>
    <tableColumn id="2" xr3:uid="{E89F5654-C4DC-4AF5-B64E-0844E47AEA17}" name="2006" dataDxfId="63"/>
    <tableColumn id="3" xr3:uid="{6A1971B1-D34D-4A1A-93C2-1A0F5A95E660}" name="2007" dataDxfId="62"/>
    <tableColumn id="4" xr3:uid="{476B20A7-047D-42CE-944F-C109FA9F748E}" name="2008" dataDxfId="61"/>
    <tableColumn id="5" xr3:uid="{987A5F32-5F9A-4E30-AF34-DF2BA6DE9218}" name="2009" dataDxfId="60"/>
    <tableColumn id="6" xr3:uid="{49BFFF5F-6C3A-4788-8EF8-67F92DEB98C6}" name="2010" dataDxfId="59"/>
    <tableColumn id="7" xr3:uid="{10452502-238A-440C-B9C1-BFBD0C6FF106}" name="2011" dataDxfId="58"/>
    <tableColumn id="8" xr3:uid="{764590D7-76D0-4814-85A4-D56EB6F42AFB}" name="2012" dataDxfId="57"/>
    <tableColumn id="9" xr3:uid="{4B6F605C-6A07-430E-A7CF-76202B6EA380}" name="2013" dataDxfId="56"/>
    <tableColumn id="10" xr3:uid="{E3448AAE-C621-44A9-820B-D10212E21872}" name="2014" dataDxfId="55"/>
    <tableColumn id="11" xr3:uid="{976E6D83-8907-4D5D-962B-373275B9BF06}" name="2015" dataDxfId="54"/>
    <tableColumn id="12" xr3:uid="{71E7B4F8-07D5-4ACB-B83E-3FB8BDBF6B53}" name="2016" dataDxfId="53"/>
    <tableColumn id="13" xr3:uid="{0BB7D2A9-993C-4DBD-950B-8D8BC84AFA7D}" name="2017" dataDxfId="52"/>
    <tableColumn id="14" xr3:uid="{A8F6948F-69CC-4C96-B340-D5E5EA04DB5C}" name="2018" dataDxfId="51"/>
    <tableColumn id="15" xr3:uid="{E4E6EEDE-A746-459D-944E-1EE352886EC9}" name="2019" dataDxfId="50"/>
    <tableColumn id="16" xr3:uid="{0EBA55BC-BD53-44C6-BE99-5EABBFF797FD}" name="2020" dataDxfId="49"/>
    <tableColumn id="18" xr3:uid="{B791791E-B1A7-4FB4-85E1-825C66909FBC}" name="2021" dataDxfId="48"/>
    <tableColumn id="17" xr3:uid="{039C2CE5-B1D6-4E2D-8D3B-93A2009194FE}" name="2022" dataDxfId="47"/>
    <tableColumn id="19" xr3:uid="{16D0F115-5EF3-41CD-894A-FBCE8CBFD32D}" name="2023" dataDxfId="46"/>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E45E8A8-7C83-46BE-A3EA-A01DDF766C72}" name="Table13" displayName="Table13" ref="A2:S18" totalsRowShown="0" headerRowDxfId="45" dataDxfId="43" headerRowBorderDxfId="44" tableBorderDxfId="42">
  <tableColumns count="19">
    <tableColumn id="1" xr3:uid="{0CBE97B5-ADF5-475D-ACCC-C41BC91BF1BC}" name="Full-Time Employees" dataDxfId="41"/>
    <tableColumn id="2" xr3:uid="{93BE6E7A-DABF-4D47-ACCB-FD4813C27381}" name="2006" dataDxfId="40"/>
    <tableColumn id="3" xr3:uid="{79A8206D-ACA6-46D6-B55F-CC5FC3688EE1}" name="2007" dataDxfId="39"/>
    <tableColumn id="4" xr3:uid="{931B288F-B4B4-4E8B-A690-9788E1CBB17A}" name="2008" dataDxfId="38"/>
    <tableColumn id="5" xr3:uid="{3EE83243-E91F-40F7-99BA-A1CA825AABE0}" name="2009" dataDxfId="37"/>
    <tableColumn id="6" xr3:uid="{7C026F21-0577-4193-94C7-D1BE87DA525E}" name="2010" dataDxfId="36"/>
    <tableColumn id="7" xr3:uid="{ADB1A57E-1C12-4371-ADA4-CF8FFF646506}" name="2011" dataDxfId="35"/>
    <tableColumn id="8" xr3:uid="{AF240A8B-21D8-4FB0-A849-DD3ACEDB22BC}" name="2012" dataDxfId="34"/>
    <tableColumn id="9" xr3:uid="{C1F3BDB6-FA1F-4330-A96E-CD426AB06B6E}" name="2013" dataDxfId="33"/>
    <tableColumn id="10" xr3:uid="{167F9795-3EAB-4C2A-8057-7ED3D7A1C93E}" name="2014" dataDxfId="32"/>
    <tableColumn id="11" xr3:uid="{1F832E0D-BCEF-49BB-9D9A-5ACC038FC57A}" name="2015" dataDxfId="31"/>
    <tableColumn id="12" xr3:uid="{F91DA7DF-BC7A-4B36-9D28-1BD9532ED4C0}" name="2016" dataDxfId="30"/>
    <tableColumn id="13" xr3:uid="{13D0D03A-3DC4-49FC-9BB3-E652025275F0}" name="2017" dataDxfId="29"/>
    <tableColumn id="14" xr3:uid="{0948D171-27B7-45BD-AA5A-E2AD7E0239A2}" name="2018" dataDxfId="28"/>
    <tableColumn id="15" xr3:uid="{7E11F754-E898-45B5-929C-0057D7AA1BAB}" name="2019" dataDxfId="27"/>
    <tableColumn id="16" xr3:uid="{1B020D0C-66A8-4592-BB88-01A9FBA528DC}" name="2020" dataDxfId="26"/>
    <tableColumn id="18" xr3:uid="{78A8A3AA-CB7A-4CE3-90F2-F3CE1BE108FF}" name="2021" dataDxfId="25"/>
    <tableColumn id="17" xr3:uid="{822DC900-9E5B-44BE-BC63-25CF1031628F}" name="2022" dataDxfId="24"/>
    <tableColumn id="19" xr3:uid="{6BA0B7F8-F407-4A74-8A7B-D9D088C9900A}" name="2023" dataDxfId="2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B56C43-46F1-446E-88C9-DAEB8417B828}" name="Table134" displayName="Table134" ref="A2:S19" totalsRowShown="0" headerRowDxfId="22" dataDxfId="20" headerRowBorderDxfId="21" tableBorderDxfId="19">
  <tableColumns count="19">
    <tableColumn id="1" xr3:uid="{8617818B-88D2-40D0-B5FD-ED40D65E67F8}" name="Part-Time Employees" dataDxfId="18"/>
    <tableColumn id="2" xr3:uid="{6D3DF5EB-66BF-4207-A54A-10CE856AE9BE}" name="2006" dataDxfId="17"/>
    <tableColumn id="3" xr3:uid="{377E20B6-DA34-4556-BFA9-9B8F343B2BA0}" name="2007" dataDxfId="16"/>
    <tableColumn id="4" xr3:uid="{85AA6636-FED9-444A-A6C8-6BCCBCBEE6AF}" name="2008" dataDxfId="15"/>
    <tableColumn id="5" xr3:uid="{CF8FF474-32AB-4486-B914-80D7984B8655}" name="2009" dataDxfId="14"/>
    <tableColumn id="6" xr3:uid="{7181A653-7889-41A4-AEE3-1645F006745D}" name="2010" dataDxfId="13"/>
    <tableColumn id="7" xr3:uid="{DA461817-13FB-4A8C-BEB3-C9A4E5DAEA81}" name="2011" dataDxfId="12"/>
    <tableColumn id="8" xr3:uid="{A4AA7AE4-5FCA-4137-9B8B-6040716698E9}" name="2012" dataDxfId="11"/>
    <tableColumn id="9" xr3:uid="{774A9BF8-571F-487B-B1D3-682DE45D7A6C}" name="2013" dataDxfId="10"/>
    <tableColumn id="10" xr3:uid="{AA057D09-AB25-4543-908A-2CC05B05E295}" name="2014" dataDxfId="9"/>
    <tableColumn id="11" xr3:uid="{7DB26316-439F-43F6-B675-95DD1C0BA0FD}" name="2015" dataDxfId="8"/>
    <tableColumn id="12" xr3:uid="{307126B4-CCA4-4CE7-823C-0EE8CCE6BAF9}" name="2016" dataDxfId="7"/>
    <tableColumn id="13" xr3:uid="{C2F717B1-6D53-4886-8BDD-88B36124F2FC}" name="2017" dataDxfId="6"/>
    <tableColumn id="14" xr3:uid="{7DB4BDA0-55A5-4BEF-AA25-33FFB0E3E093}" name="2018" dataDxfId="5"/>
    <tableColumn id="15" xr3:uid="{10A041CF-25B1-475A-AA20-F295BA612AEE}" name="2019" dataDxfId="4"/>
    <tableColumn id="16" xr3:uid="{3952D5D9-9D8B-4CE7-B6C3-5CFD2631E8C4}" name="2020" dataDxfId="3"/>
    <tableColumn id="18" xr3:uid="{1EB9D49E-FC09-42B2-B9F6-3A2FF23ABB14}" name="2021" dataDxfId="2"/>
    <tableColumn id="17" xr3:uid="{E561DE6B-FC37-467A-B6B7-DF9EB3681FDF}" name="2022" dataDxfId="1"/>
    <tableColumn id="19" xr3:uid="{8E5809B5-DCB6-4FF7-A120-E1AE6DDA82F9}" name="2023"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9"/>
  <sheetViews>
    <sheetView showGridLines="0" tabSelected="1" view="pageLayout" zoomScale="90" zoomScaleNormal="100" zoomScalePageLayoutView="90" workbookViewId="0">
      <selection activeCell="J13" sqref="J13"/>
    </sheetView>
  </sheetViews>
  <sheetFormatPr defaultColWidth="9.1796875" defaultRowHeight="12.5" x14ac:dyDescent="0.25"/>
  <cols>
    <col min="1" max="1" width="21.453125" style="1" customWidth="1"/>
    <col min="2" max="13" width="6.1796875" style="2" customWidth="1"/>
    <col min="14" max="21" width="6.1796875" style="1" customWidth="1"/>
    <col min="22" max="16384" width="9.1796875" style="1"/>
  </cols>
  <sheetData>
    <row r="1" spans="1:21" ht="67.5" customHeight="1" x14ac:dyDescent="0.25">
      <c r="A1" s="27" t="s">
        <v>32</v>
      </c>
      <c r="B1" s="27"/>
      <c r="C1" s="27"/>
      <c r="D1" s="27"/>
      <c r="E1" s="27"/>
      <c r="F1" s="27"/>
      <c r="G1" s="27"/>
      <c r="H1" s="27"/>
      <c r="I1" s="27"/>
      <c r="J1" s="27"/>
      <c r="K1" s="27"/>
      <c r="L1" s="27"/>
      <c r="M1" s="27"/>
      <c r="N1" s="27"/>
      <c r="O1" s="27"/>
      <c r="P1" s="27"/>
      <c r="Q1" s="27"/>
      <c r="R1" s="27"/>
      <c r="S1" s="19"/>
      <c r="T1" s="19"/>
      <c r="U1" s="19"/>
    </row>
    <row r="2" spans="1:21" ht="14" x14ac:dyDescent="0.3">
      <c r="A2" s="9" t="s">
        <v>28</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35">
      <c r="A3" s="10" t="s">
        <v>14</v>
      </c>
      <c r="B3" s="11">
        <f t="shared" ref="B3:S3" si="0">B4+B5</f>
        <v>1988</v>
      </c>
      <c r="C3" s="11">
        <f t="shared" si="0"/>
        <v>2069</v>
      </c>
      <c r="D3" s="11">
        <f t="shared" si="0"/>
        <v>2138</v>
      </c>
      <c r="E3" s="11">
        <f t="shared" si="0"/>
        <v>2189</v>
      </c>
      <c r="F3" s="11">
        <f t="shared" si="0"/>
        <v>2196</v>
      </c>
      <c r="G3" s="11">
        <f t="shared" si="0"/>
        <v>2271</v>
      </c>
      <c r="H3" s="11">
        <f t="shared" si="0"/>
        <v>2371</v>
      </c>
      <c r="I3" s="11">
        <f t="shared" si="0"/>
        <v>2451</v>
      </c>
      <c r="J3" s="11">
        <f t="shared" si="0"/>
        <v>2599</v>
      </c>
      <c r="K3" s="11">
        <f t="shared" si="0"/>
        <v>2612</v>
      </c>
      <c r="L3" s="11">
        <f t="shared" si="0"/>
        <v>2720</v>
      </c>
      <c r="M3" s="11">
        <f t="shared" si="0"/>
        <v>2738</v>
      </c>
      <c r="N3" s="11">
        <f t="shared" si="0"/>
        <v>2700</v>
      </c>
      <c r="O3" s="11">
        <f t="shared" si="0"/>
        <v>2786</v>
      </c>
      <c r="P3" s="11">
        <f t="shared" si="0"/>
        <v>2825</v>
      </c>
      <c r="Q3" s="11">
        <f t="shared" si="0"/>
        <v>2866</v>
      </c>
      <c r="R3" s="11">
        <f t="shared" si="0"/>
        <v>2918</v>
      </c>
      <c r="S3" s="11">
        <f t="shared" si="0"/>
        <v>3029</v>
      </c>
      <c r="T3" s="11">
        <f t="shared" ref="T3:U3" si="1">T4+T5</f>
        <v>3139</v>
      </c>
      <c r="U3" s="22">
        <f t="shared" si="1"/>
        <v>3261</v>
      </c>
    </row>
    <row r="4" spans="1:21" x14ac:dyDescent="0.25">
      <c r="A4" s="5" t="s">
        <v>15</v>
      </c>
      <c r="B4" s="6">
        <v>1098</v>
      </c>
      <c r="C4" s="6">
        <v>1142</v>
      </c>
      <c r="D4" s="6">
        <v>1179</v>
      </c>
      <c r="E4" s="6">
        <v>1202</v>
      </c>
      <c r="F4" s="6">
        <v>1147</v>
      </c>
      <c r="G4" s="6">
        <v>1194</v>
      </c>
      <c r="H4" s="6">
        <v>1233</v>
      </c>
      <c r="I4" s="6">
        <v>1276</v>
      </c>
      <c r="J4" s="6">
        <v>1376</v>
      </c>
      <c r="K4" s="6">
        <v>1347</v>
      </c>
      <c r="L4" s="6">
        <v>1388</v>
      </c>
      <c r="M4" s="6">
        <v>1364</v>
      </c>
      <c r="N4" s="6">
        <v>1272</v>
      </c>
      <c r="O4" s="6">
        <v>1294</v>
      </c>
      <c r="P4" s="6">
        <v>1259</v>
      </c>
      <c r="Q4" s="6">
        <v>1278</v>
      </c>
      <c r="R4" s="6">
        <v>1283</v>
      </c>
      <c r="S4" s="6">
        <v>1303</v>
      </c>
      <c r="T4" s="6">
        <v>1340</v>
      </c>
      <c r="U4" s="23">
        <v>1390</v>
      </c>
    </row>
    <row r="5" spans="1:21" x14ac:dyDescent="0.25">
      <c r="A5" s="5" t="s">
        <v>16</v>
      </c>
      <c r="B5" s="6">
        <v>890</v>
      </c>
      <c r="C5" s="6">
        <v>927</v>
      </c>
      <c r="D5" s="6">
        <v>959</v>
      </c>
      <c r="E5" s="6">
        <v>987</v>
      </c>
      <c r="F5" s="6">
        <v>1049</v>
      </c>
      <c r="G5" s="6">
        <v>1077</v>
      </c>
      <c r="H5" s="6">
        <v>1138</v>
      </c>
      <c r="I5" s="6">
        <v>1175</v>
      </c>
      <c r="J5" s="6">
        <v>1223</v>
      </c>
      <c r="K5" s="6">
        <v>1265</v>
      </c>
      <c r="L5" s="6">
        <v>1332</v>
      </c>
      <c r="M5" s="6">
        <v>1374</v>
      </c>
      <c r="N5" s="6">
        <v>1428</v>
      </c>
      <c r="O5" s="6">
        <v>1492</v>
      </c>
      <c r="P5" s="6">
        <v>1566</v>
      </c>
      <c r="Q5" s="6">
        <v>1588</v>
      </c>
      <c r="R5" s="6">
        <v>1635</v>
      </c>
      <c r="S5" s="6">
        <v>1726</v>
      </c>
      <c r="T5" s="6">
        <v>1799</v>
      </c>
      <c r="U5" s="23">
        <v>1871</v>
      </c>
    </row>
    <row r="6" spans="1:21" x14ac:dyDescent="0.25">
      <c r="A6" s="5"/>
      <c r="B6" s="7"/>
      <c r="C6" s="7"/>
      <c r="D6" s="7"/>
      <c r="E6" s="7"/>
      <c r="F6" s="7"/>
      <c r="G6" s="7"/>
      <c r="H6" s="7"/>
      <c r="I6" s="7"/>
      <c r="J6" s="7"/>
      <c r="K6" s="7"/>
      <c r="L6" s="7"/>
      <c r="M6" s="7"/>
      <c r="N6" s="7"/>
      <c r="O6" s="7"/>
      <c r="P6" s="7"/>
      <c r="Q6" s="7"/>
      <c r="R6" s="7"/>
      <c r="S6" s="7"/>
      <c r="T6" s="7"/>
      <c r="U6" s="24"/>
    </row>
    <row r="7" spans="1:21" s="12" customFormat="1" ht="23.25" customHeight="1" x14ac:dyDescent="0.35">
      <c r="A7" s="13" t="s">
        <v>17</v>
      </c>
      <c r="B7" s="14">
        <f t="shared" ref="B7:S7" si="2">B9+B10+B12+B13</f>
        <v>4348</v>
      </c>
      <c r="C7" s="14">
        <f t="shared" si="2"/>
        <v>4447</v>
      </c>
      <c r="D7" s="14">
        <f t="shared" si="2"/>
        <v>4579</v>
      </c>
      <c r="E7" s="14">
        <f t="shared" si="2"/>
        <v>4640</v>
      </c>
      <c r="F7" s="14">
        <f t="shared" si="2"/>
        <v>4568</v>
      </c>
      <c r="G7" s="14">
        <f t="shared" si="2"/>
        <v>4559</v>
      </c>
      <c r="H7" s="14">
        <f t="shared" si="2"/>
        <v>4498</v>
      </c>
      <c r="I7" s="14">
        <f t="shared" si="2"/>
        <v>4520</v>
      </c>
      <c r="J7" s="14">
        <f t="shared" si="2"/>
        <v>4570</v>
      </c>
      <c r="K7" s="14">
        <f t="shared" si="2"/>
        <v>4593</v>
      </c>
      <c r="L7" s="14">
        <f t="shared" si="2"/>
        <v>4570</v>
      </c>
      <c r="M7" s="14">
        <f t="shared" si="2"/>
        <v>4475</v>
      </c>
      <c r="N7" s="14">
        <f t="shared" si="2"/>
        <v>4305</v>
      </c>
      <c r="O7" s="14">
        <f t="shared" si="2"/>
        <v>4331</v>
      </c>
      <c r="P7" s="14">
        <f t="shared" si="2"/>
        <v>4381</v>
      </c>
      <c r="Q7" s="14">
        <f t="shared" si="2"/>
        <v>4277</v>
      </c>
      <c r="R7" s="14">
        <f t="shared" si="2"/>
        <v>4132</v>
      </c>
      <c r="S7" s="14">
        <f t="shared" si="2"/>
        <v>4252</v>
      </c>
      <c r="T7" s="14">
        <f t="shared" ref="T7" si="3">T9+T10+T12+T13</f>
        <v>4430</v>
      </c>
      <c r="U7" s="25">
        <f>U8+U11</f>
        <v>4680</v>
      </c>
    </row>
    <row r="8" spans="1:21" x14ac:dyDescent="0.25">
      <c r="A8" s="5" t="s">
        <v>15</v>
      </c>
      <c r="B8" s="6">
        <f>B9+B10</f>
        <v>2589</v>
      </c>
      <c r="C8" s="6">
        <f t="shared" ref="C8:S8" si="4">C9+C10</f>
        <v>2714</v>
      </c>
      <c r="D8" s="6">
        <f t="shared" si="4"/>
        <v>2820</v>
      </c>
      <c r="E8" s="6">
        <f t="shared" si="4"/>
        <v>2800</v>
      </c>
      <c r="F8" s="6">
        <f t="shared" si="4"/>
        <v>2630</v>
      </c>
      <c r="G8" s="6">
        <f t="shared" si="4"/>
        <v>2551</v>
      </c>
      <c r="H8" s="6">
        <f t="shared" si="4"/>
        <v>2559</v>
      </c>
      <c r="I8" s="6">
        <f t="shared" si="4"/>
        <v>2579</v>
      </c>
      <c r="J8" s="6">
        <f t="shared" si="4"/>
        <v>2587</v>
      </c>
      <c r="K8" s="6">
        <f t="shared" si="4"/>
        <v>2611</v>
      </c>
      <c r="L8" s="6">
        <f t="shared" si="4"/>
        <v>2635</v>
      </c>
      <c r="M8" s="6">
        <f t="shared" si="4"/>
        <v>2619</v>
      </c>
      <c r="N8" s="6">
        <f t="shared" si="4"/>
        <v>2557</v>
      </c>
      <c r="O8" s="6">
        <f t="shared" si="4"/>
        <v>2636</v>
      </c>
      <c r="P8" s="6">
        <f t="shared" si="4"/>
        <v>2693</v>
      </c>
      <c r="Q8" s="6">
        <f t="shared" si="4"/>
        <v>2675</v>
      </c>
      <c r="R8" s="6">
        <v>2702</v>
      </c>
      <c r="S8" s="6">
        <f t="shared" si="4"/>
        <v>2838</v>
      </c>
      <c r="T8" s="6">
        <f t="shared" ref="T8:U8" si="5">T9+T10</f>
        <v>3041</v>
      </c>
      <c r="U8" s="23">
        <f t="shared" si="5"/>
        <v>3272</v>
      </c>
    </row>
    <row r="9" spans="1:21" x14ac:dyDescent="0.25">
      <c r="A9" s="8" t="s">
        <v>18</v>
      </c>
      <c r="B9" s="6">
        <v>2042</v>
      </c>
      <c r="C9" s="6">
        <v>2171</v>
      </c>
      <c r="D9" s="6">
        <v>2258</v>
      </c>
      <c r="E9" s="6">
        <v>2233</v>
      </c>
      <c r="F9" s="6">
        <v>2085</v>
      </c>
      <c r="G9" s="6">
        <v>2031</v>
      </c>
      <c r="H9" s="6">
        <v>2042</v>
      </c>
      <c r="I9" s="6">
        <v>2077</v>
      </c>
      <c r="J9" s="6">
        <v>2126</v>
      </c>
      <c r="K9" s="6">
        <v>2166</v>
      </c>
      <c r="L9" s="6">
        <v>2216</v>
      </c>
      <c r="M9" s="6">
        <v>2202</v>
      </c>
      <c r="N9" s="6">
        <v>2113</v>
      </c>
      <c r="O9" s="6">
        <v>2186</v>
      </c>
      <c r="P9" s="6">
        <v>2190</v>
      </c>
      <c r="Q9" s="6">
        <v>2126</v>
      </c>
      <c r="R9" s="6">
        <v>2163</v>
      </c>
      <c r="S9" s="6">
        <v>2246</v>
      </c>
      <c r="T9" s="6">
        <v>2445</v>
      </c>
      <c r="U9" s="23">
        <v>2628</v>
      </c>
    </row>
    <row r="10" spans="1:21" x14ac:dyDescent="0.25">
      <c r="A10" s="8" t="s">
        <v>19</v>
      </c>
      <c r="B10" s="6">
        <v>547</v>
      </c>
      <c r="C10" s="6">
        <v>543</v>
      </c>
      <c r="D10" s="6">
        <v>562</v>
      </c>
      <c r="E10" s="6">
        <v>567</v>
      </c>
      <c r="F10" s="6">
        <v>545</v>
      </c>
      <c r="G10" s="6">
        <v>520</v>
      </c>
      <c r="H10" s="6">
        <v>517</v>
      </c>
      <c r="I10" s="6">
        <v>502</v>
      </c>
      <c r="J10" s="6">
        <v>461</v>
      </c>
      <c r="K10" s="6">
        <v>445</v>
      </c>
      <c r="L10" s="6">
        <v>419</v>
      </c>
      <c r="M10" s="6">
        <v>417</v>
      </c>
      <c r="N10" s="6">
        <v>444</v>
      </c>
      <c r="O10" s="6">
        <v>450</v>
      </c>
      <c r="P10" s="6">
        <v>503</v>
      </c>
      <c r="Q10" s="6">
        <v>549</v>
      </c>
      <c r="R10" s="6">
        <v>539</v>
      </c>
      <c r="S10" s="6">
        <v>592</v>
      </c>
      <c r="T10" s="6">
        <v>596</v>
      </c>
      <c r="U10" s="23">
        <v>644</v>
      </c>
    </row>
    <row r="11" spans="1:21" ht="25.5" customHeight="1" x14ac:dyDescent="0.25">
      <c r="A11" s="5" t="s">
        <v>16</v>
      </c>
      <c r="B11" s="6">
        <f>B12+B13</f>
        <v>1759</v>
      </c>
      <c r="C11" s="6">
        <f t="shared" ref="C11" si="6">C12+C13</f>
        <v>1733</v>
      </c>
      <c r="D11" s="6">
        <f t="shared" ref="D11" si="7">D12+D13</f>
        <v>1759</v>
      </c>
      <c r="E11" s="6">
        <f t="shared" ref="E11" si="8">E12+E13</f>
        <v>1840</v>
      </c>
      <c r="F11" s="6">
        <f t="shared" ref="F11" si="9">F12+F13</f>
        <v>1938</v>
      </c>
      <c r="G11" s="6">
        <f t="shared" ref="G11" si="10">G12+G13</f>
        <v>2008</v>
      </c>
      <c r="H11" s="6">
        <f t="shared" ref="H11" si="11">H12+H13</f>
        <v>1939</v>
      </c>
      <c r="I11" s="6">
        <f t="shared" ref="I11" si="12">I12+I13</f>
        <v>1941</v>
      </c>
      <c r="J11" s="6">
        <f t="shared" ref="J11" si="13">J12+J13</f>
        <v>1983</v>
      </c>
      <c r="K11" s="6">
        <f t="shared" ref="K11" si="14">K12+K13</f>
        <v>1982</v>
      </c>
      <c r="L11" s="6">
        <f t="shared" ref="L11" si="15">L12+L13</f>
        <v>1935</v>
      </c>
      <c r="M11" s="6">
        <f t="shared" ref="M11" si="16">M12+M13</f>
        <v>1856</v>
      </c>
      <c r="N11" s="6">
        <f t="shared" ref="N11" si="17">N12+N13</f>
        <v>1748</v>
      </c>
      <c r="O11" s="6">
        <f t="shared" ref="O11:S11" si="18">O12+O13</f>
        <v>1695</v>
      </c>
      <c r="P11" s="6">
        <f t="shared" si="18"/>
        <v>1688</v>
      </c>
      <c r="Q11" s="6">
        <f t="shared" si="18"/>
        <v>1602</v>
      </c>
      <c r="R11" s="6">
        <v>1430</v>
      </c>
      <c r="S11" s="6">
        <f t="shared" si="18"/>
        <v>1414</v>
      </c>
      <c r="T11" s="6">
        <f t="shared" ref="T11:U11" si="19">T12+T13</f>
        <v>1389</v>
      </c>
      <c r="U11" s="23">
        <f t="shared" si="19"/>
        <v>1408</v>
      </c>
    </row>
    <row r="12" spans="1:21" x14ac:dyDescent="0.25">
      <c r="A12" s="8" t="s">
        <v>18</v>
      </c>
      <c r="B12" s="6">
        <v>340</v>
      </c>
      <c r="C12" s="6">
        <v>345</v>
      </c>
      <c r="D12" s="6">
        <v>347</v>
      </c>
      <c r="E12" s="6">
        <v>363</v>
      </c>
      <c r="F12" s="6">
        <v>436</v>
      </c>
      <c r="G12" s="6">
        <v>456</v>
      </c>
      <c r="H12" s="6">
        <v>367</v>
      </c>
      <c r="I12" s="6">
        <v>342</v>
      </c>
      <c r="J12" s="6">
        <v>358</v>
      </c>
      <c r="K12" s="6">
        <v>369</v>
      </c>
      <c r="L12" s="6">
        <v>382</v>
      </c>
      <c r="M12" s="6">
        <v>376</v>
      </c>
      <c r="N12" s="6">
        <v>348</v>
      </c>
      <c r="O12" s="6">
        <v>339</v>
      </c>
      <c r="P12" s="6">
        <v>376</v>
      </c>
      <c r="Q12" s="6">
        <v>289</v>
      </c>
      <c r="R12" s="6">
        <v>275</v>
      </c>
      <c r="S12" s="6">
        <v>310</v>
      </c>
      <c r="T12" s="6">
        <v>333</v>
      </c>
      <c r="U12" s="23">
        <v>335</v>
      </c>
    </row>
    <row r="13" spans="1:21" s="12" customFormat="1" ht="25.5" customHeight="1" x14ac:dyDescent="0.35">
      <c r="A13" s="18" t="s">
        <v>19</v>
      </c>
      <c r="B13" s="15">
        <v>1419</v>
      </c>
      <c r="C13" s="15">
        <v>1388</v>
      </c>
      <c r="D13" s="15">
        <v>1412</v>
      </c>
      <c r="E13" s="15">
        <v>1477</v>
      </c>
      <c r="F13" s="15">
        <v>1502</v>
      </c>
      <c r="G13" s="15">
        <v>1552</v>
      </c>
      <c r="H13" s="15">
        <v>1572</v>
      </c>
      <c r="I13" s="15">
        <v>1599</v>
      </c>
      <c r="J13" s="15">
        <v>1625</v>
      </c>
      <c r="K13" s="15">
        <v>1613</v>
      </c>
      <c r="L13" s="15">
        <v>1553</v>
      </c>
      <c r="M13" s="15">
        <v>1480</v>
      </c>
      <c r="N13" s="15">
        <v>1400</v>
      </c>
      <c r="O13" s="15">
        <v>1356</v>
      </c>
      <c r="P13" s="15">
        <v>1312</v>
      </c>
      <c r="Q13" s="15">
        <v>1313</v>
      </c>
      <c r="R13" s="15">
        <v>1155</v>
      </c>
      <c r="S13" s="15">
        <v>1104</v>
      </c>
      <c r="T13" s="15">
        <v>1056</v>
      </c>
      <c r="U13" s="26">
        <v>1073</v>
      </c>
    </row>
    <row r="14" spans="1:21" ht="25.5" customHeight="1" x14ac:dyDescent="0.25">
      <c r="A14" s="13" t="s">
        <v>20</v>
      </c>
      <c r="B14" s="14">
        <v>5086</v>
      </c>
      <c r="C14" s="14">
        <v>5242</v>
      </c>
      <c r="D14" s="14">
        <v>5418</v>
      </c>
      <c r="E14" s="14">
        <v>5390</v>
      </c>
      <c r="F14" s="14">
        <v>5421</v>
      </c>
      <c r="G14" s="14">
        <v>5485</v>
      </c>
      <c r="H14" s="14">
        <v>5665</v>
      </c>
      <c r="I14" s="14">
        <v>5833</v>
      </c>
      <c r="J14" s="14">
        <v>5895</v>
      </c>
      <c r="K14" s="14">
        <v>5904</v>
      </c>
      <c r="L14" s="14">
        <v>6292</v>
      </c>
      <c r="M14" s="14">
        <v>6536</v>
      </c>
      <c r="N14" s="14">
        <v>6635</v>
      </c>
      <c r="O14" s="14">
        <v>7017</v>
      </c>
      <c r="P14" s="14">
        <v>7283</v>
      </c>
      <c r="Q14" s="14">
        <v>7223</v>
      </c>
      <c r="R14" s="14">
        <v>7294</v>
      </c>
      <c r="S14" s="14">
        <v>7768</v>
      </c>
      <c r="T14" s="14">
        <v>7947</v>
      </c>
      <c r="U14" s="25">
        <v>8011</v>
      </c>
    </row>
    <row r="15" spans="1:21" ht="25.5" customHeight="1" x14ac:dyDescent="0.25">
      <c r="A15" s="13" t="s">
        <v>23</v>
      </c>
      <c r="B15" s="14">
        <v>467</v>
      </c>
      <c r="C15" s="14">
        <v>487</v>
      </c>
      <c r="D15" s="14">
        <v>516</v>
      </c>
      <c r="E15" s="14">
        <v>495</v>
      </c>
      <c r="F15" s="14">
        <v>513</v>
      </c>
      <c r="G15" s="14">
        <v>507</v>
      </c>
      <c r="H15" s="14">
        <v>547</v>
      </c>
      <c r="I15" s="14">
        <v>556</v>
      </c>
      <c r="J15" s="14">
        <v>566</v>
      </c>
      <c r="K15" s="14">
        <v>557</v>
      </c>
      <c r="L15" s="14">
        <v>558</v>
      </c>
      <c r="M15" s="14">
        <v>526</v>
      </c>
      <c r="N15" s="14">
        <v>536</v>
      </c>
      <c r="O15" s="14">
        <v>541</v>
      </c>
      <c r="P15" s="14">
        <v>525</v>
      </c>
      <c r="Q15" s="14">
        <v>490</v>
      </c>
      <c r="R15" s="14">
        <v>522</v>
      </c>
      <c r="S15" s="14">
        <v>535</v>
      </c>
      <c r="T15" s="14">
        <v>582</v>
      </c>
      <c r="U15" s="25">
        <v>596</v>
      </c>
    </row>
    <row r="16" spans="1:21" ht="25.5" customHeight="1" x14ac:dyDescent="0.25">
      <c r="A16" s="13" t="s">
        <v>33</v>
      </c>
      <c r="B16" s="14">
        <v>323</v>
      </c>
      <c r="C16" s="14">
        <v>335</v>
      </c>
      <c r="D16" s="14">
        <v>364</v>
      </c>
      <c r="E16" s="14">
        <v>347</v>
      </c>
      <c r="F16" s="14">
        <v>343</v>
      </c>
      <c r="G16" s="14">
        <v>437</v>
      </c>
      <c r="H16" s="14">
        <v>255</v>
      </c>
      <c r="I16" s="14">
        <v>274</v>
      </c>
      <c r="J16" s="14">
        <v>305</v>
      </c>
      <c r="K16" s="14">
        <v>319</v>
      </c>
      <c r="L16" s="14">
        <v>345</v>
      </c>
      <c r="M16" s="14">
        <v>374</v>
      </c>
      <c r="N16" s="14">
        <v>376</v>
      </c>
      <c r="O16" s="14">
        <v>244</v>
      </c>
      <c r="P16" s="14">
        <v>229</v>
      </c>
      <c r="Q16" s="14">
        <v>202</v>
      </c>
      <c r="R16" s="14">
        <v>308</v>
      </c>
      <c r="S16" s="14">
        <v>344</v>
      </c>
      <c r="T16" s="14">
        <v>488</v>
      </c>
      <c r="U16" s="25">
        <v>479</v>
      </c>
    </row>
    <row r="17" spans="1:21" ht="25.5" customHeight="1" x14ac:dyDescent="0.25">
      <c r="A17" s="13" t="s">
        <v>21</v>
      </c>
      <c r="B17" s="14">
        <v>228</v>
      </c>
      <c r="C17" s="14">
        <v>330</v>
      </c>
      <c r="D17" s="14">
        <v>289</v>
      </c>
      <c r="E17" s="14">
        <v>232</v>
      </c>
      <c r="F17" s="14">
        <v>242</v>
      </c>
      <c r="G17" s="14">
        <v>248</v>
      </c>
      <c r="H17" s="14">
        <v>237</v>
      </c>
      <c r="I17" s="14">
        <v>228</v>
      </c>
      <c r="J17" s="14">
        <v>261</v>
      </c>
      <c r="K17" s="14">
        <v>255</v>
      </c>
      <c r="L17" s="14">
        <v>274</v>
      </c>
      <c r="M17" s="14">
        <v>323</v>
      </c>
      <c r="N17" s="14">
        <v>355</v>
      </c>
      <c r="O17" s="14">
        <v>335</v>
      </c>
      <c r="P17" s="14">
        <v>321</v>
      </c>
      <c r="Q17" s="14">
        <v>307</v>
      </c>
      <c r="R17" s="14">
        <v>370</v>
      </c>
      <c r="S17" s="14">
        <v>381</v>
      </c>
      <c r="T17" s="14">
        <v>379</v>
      </c>
      <c r="U17" s="14">
        <v>475</v>
      </c>
    </row>
    <row r="18" spans="1:21" x14ac:dyDescent="0.25">
      <c r="A18" s="3" t="s">
        <v>22</v>
      </c>
      <c r="B18" s="4">
        <f t="shared" ref="B18:S18" si="20">B3+B7+B14+B15+B16+B17</f>
        <v>12440</v>
      </c>
      <c r="C18" s="4">
        <f t="shared" si="20"/>
        <v>12910</v>
      </c>
      <c r="D18" s="4">
        <f t="shared" si="20"/>
        <v>13304</v>
      </c>
      <c r="E18" s="4">
        <f t="shared" si="20"/>
        <v>13293</v>
      </c>
      <c r="F18" s="4">
        <f t="shared" si="20"/>
        <v>13283</v>
      </c>
      <c r="G18" s="4">
        <f t="shared" si="20"/>
        <v>13507</v>
      </c>
      <c r="H18" s="4">
        <f t="shared" si="20"/>
        <v>13573</v>
      </c>
      <c r="I18" s="4">
        <f t="shared" si="20"/>
        <v>13862</v>
      </c>
      <c r="J18" s="4">
        <f t="shared" si="20"/>
        <v>14196</v>
      </c>
      <c r="K18" s="4">
        <f t="shared" si="20"/>
        <v>14240</v>
      </c>
      <c r="L18" s="4">
        <f t="shared" si="20"/>
        <v>14759</v>
      </c>
      <c r="M18" s="4">
        <f t="shared" si="20"/>
        <v>14972</v>
      </c>
      <c r="N18" s="4">
        <f t="shared" si="20"/>
        <v>14907</v>
      </c>
      <c r="O18" s="4">
        <f t="shared" si="20"/>
        <v>15254</v>
      </c>
      <c r="P18" s="4">
        <f t="shared" si="20"/>
        <v>15564</v>
      </c>
      <c r="Q18" s="4">
        <f t="shared" si="20"/>
        <v>15365</v>
      </c>
      <c r="R18" s="4">
        <f t="shared" si="20"/>
        <v>15544</v>
      </c>
      <c r="S18" s="4">
        <f t="shared" si="20"/>
        <v>16309</v>
      </c>
      <c r="T18" s="4">
        <f t="shared" ref="T18:U18" si="21">T3+T7+T14+T15+T16+T17</f>
        <v>16965</v>
      </c>
      <c r="U18" s="4">
        <f t="shared" si="21"/>
        <v>17502</v>
      </c>
    </row>
    <row r="19" spans="1:21" ht="127.5" customHeight="1" x14ac:dyDescent="0.25">
      <c r="A19" s="28" t="s">
        <v>26</v>
      </c>
      <c r="B19" s="28"/>
      <c r="C19" s="28"/>
      <c r="D19" s="28"/>
      <c r="E19" s="28"/>
      <c r="F19" s="28"/>
      <c r="G19" s="28"/>
      <c r="H19" s="28"/>
      <c r="I19" s="28"/>
      <c r="J19" s="28"/>
      <c r="K19" s="28"/>
      <c r="L19" s="28"/>
      <c r="M19" s="28"/>
      <c r="N19" s="28"/>
      <c r="O19" s="28"/>
      <c r="P19" s="28"/>
      <c r="Q19" s="28"/>
      <c r="R19" s="28"/>
      <c r="S19" s="20"/>
      <c r="T19" s="20"/>
      <c r="U19" s="20"/>
    </row>
  </sheetData>
  <sheetProtection algorithmName="SHA-512" hashValue="2rUrApiIwB9vzNsE9ATRgbBIE80PuMHXuo5O8HmemWOP/geoEd9yifEy5g+MSReeuvrGTH2p1L+dfkJksxO+4g==" saltValue="1/D5QYDaADxho0W7f4xEhA==" spinCount="100000" sheet="1" objects="1" scenarios="1"/>
  <mergeCells count="2">
    <mergeCell ref="A1:R1"/>
    <mergeCell ref="A19:R19"/>
  </mergeCells>
  <phoneticPr fontId="7" type="noConversion"/>
  <pageMargins left="0.7" right="0.7" top="0.75" bottom="0.75" header="0.3" footer="0.3"/>
  <pageSetup scale="84" orientation="landscape" r:id="rId1"/>
  <headerFooter>
    <oddHeader>&amp;L&amp;G&amp;R&amp;"Arial,Bold"&amp;14Fact Book&amp;"Arial,Regular"
&amp;12 2025-26</oddHeader>
    <oddFooter>&amp;L&amp;"Arial,Regular"&amp;9Prepared by the Office of Institutional Research, Planning &amp;&amp; Effectiveness, November 7th 2025</oddFooter>
  </headerFooter>
  <legacyDrawingHF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3259-4D74-4754-BB4E-408B0C078616}">
  <sheetPr>
    <pageSetUpPr fitToPage="1"/>
  </sheetPr>
  <dimension ref="A1:U19"/>
  <sheetViews>
    <sheetView showGridLines="0" view="pageLayout" zoomScale="90" zoomScaleNormal="100" zoomScalePageLayoutView="90" workbookViewId="0">
      <selection activeCell="U12" sqref="U12"/>
    </sheetView>
  </sheetViews>
  <sheetFormatPr defaultColWidth="9.1796875" defaultRowHeight="12.5" x14ac:dyDescent="0.25"/>
  <cols>
    <col min="1" max="1" width="21.26953125" style="1" customWidth="1"/>
    <col min="2" max="13" width="6.1796875" style="2" customWidth="1"/>
    <col min="14" max="21" width="6.1796875" style="1" customWidth="1"/>
    <col min="22" max="16384" width="9.1796875" style="1"/>
  </cols>
  <sheetData>
    <row r="1" spans="1:21" ht="67.5" customHeight="1" x14ac:dyDescent="0.25">
      <c r="A1" s="27" t="s">
        <v>32</v>
      </c>
      <c r="B1" s="27"/>
      <c r="C1" s="27"/>
      <c r="D1" s="27"/>
      <c r="E1" s="27"/>
      <c r="F1" s="27"/>
      <c r="G1" s="27"/>
      <c r="H1" s="27"/>
      <c r="I1" s="27"/>
      <c r="J1" s="27"/>
      <c r="K1" s="27"/>
      <c r="L1" s="27"/>
      <c r="M1" s="27"/>
      <c r="N1" s="27"/>
      <c r="O1" s="27"/>
      <c r="P1" s="27"/>
      <c r="Q1" s="27"/>
      <c r="R1" s="27"/>
      <c r="S1" s="19"/>
      <c r="T1" s="19"/>
      <c r="U1" s="19"/>
    </row>
    <row r="2" spans="1:21" ht="14" x14ac:dyDescent="0.3">
      <c r="A2" s="9" t="s">
        <v>27</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35">
      <c r="A3" s="10" t="s">
        <v>14</v>
      </c>
      <c r="B3" s="11">
        <v>1368</v>
      </c>
      <c r="C3" s="11">
        <v>1395</v>
      </c>
      <c r="D3" s="11">
        <v>1428</v>
      </c>
      <c r="E3" s="11">
        <v>1481</v>
      </c>
      <c r="F3" s="11">
        <v>1517</v>
      </c>
      <c r="G3" s="11">
        <v>1551</v>
      </c>
      <c r="H3" s="11">
        <v>1631</v>
      </c>
      <c r="I3" s="11">
        <v>1698</v>
      </c>
      <c r="J3" s="11">
        <v>1803</v>
      </c>
      <c r="K3" s="11">
        <v>1812</v>
      </c>
      <c r="L3" s="11">
        <v>1862</v>
      </c>
      <c r="M3" s="11">
        <v>1894</v>
      </c>
      <c r="N3" s="11">
        <v>1939</v>
      </c>
      <c r="O3" s="11">
        <v>1987</v>
      </c>
      <c r="P3" s="11">
        <v>2070</v>
      </c>
      <c r="Q3" s="11">
        <v>2086</v>
      </c>
      <c r="R3" s="11">
        <v>2148</v>
      </c>
      <c r="S3" s="11">
        <v>2230</v>
      </c>
      <c r="T3" s="11">
        <v>2311</v>
      </c>
      <c r="U3" s="11">
        <f>U4+U5</f>
        <v>2434</v>
      </c>
    </row>
    <row r="4" spans="1:21" x14ac:dyDescent="0.25">
      <c r="A4" s="5" t="s">
        <v>15</v>
      </c>
      <c r="B4" s="6">
        <v>702</v>
      </c>
      <c r="C4" s="6">
        <v>720</v>
      </c>
      <c r="D4" s="6">
        <v>751</v>
      </c>
      <c r="E4" s="6">
        <v>763</v>
      </c>
      <c r="F4" s="6">
        <v>760</v>
      </c>
      <c r="G4" s="6">
        <v>767</v>
      </c>
      <c r="H4" s="6">
        <v>805</v>
      </c>
      <c r="I4" s="6">
        <v>845</v>
      </c>
      <c r="J4" s="6">
        <v>904</v>
      </c>
      <c r="K4" s="6">
        <v>898</v>
      </c>
      <c r="L4" s="6">
        <v>896</v>
      </c>
      <c r="M4" s="6">
        <v>895</v>
      </c>
      <c r="N4" s="6">
        <v>872</v>
      </c>
      <c r="O4" s="6">
        <v>867</v>
      </c>
      <c r="P4" s="6">
        <v>873</v>
      </c>
      <c r="Q4" s="6">
        <v>887</v>
      </c>
      <c r="R4" s="6">
        <v>896</v>
      </c>
      <c r="S4" s="6">
        <v>901</v>
      </c>
      <c r="T4" s="6">
        <v>938</v>
      </c>
      <c r="U4" s="6">
        <v>984</v>
      </c>
    </row>
    <row r="5" spans="1:21" x14ac:dyDescent="0.25">
      <c r="A5" s="5" t="s">
        <v>16</v>
      </c>
      <c r="B5" s="6">
        <v>666</v>
      </c>
      <c r="C5" s="6">
        <v>675</v>
      </c>
      <c r="D5" s="6">
        <v>677</v>
      </c>
      <c r="E5" s="6">
        <v>718</v>
      </c>
      <c r="F5" s="6">
        <v>757</v>
      </c>
      <c r="G5" s="6">
        <v>784</v>
      </c>
      <c r="H5" s="6">
        <v>826</v>
      </c>
      <c r="I5" s="6">
        <v>853</v>
      </c>
      <c r="J5" s="6">
        <v>899</v>
      </c>
      <c r="K5" s="6">
        <v>914</v>
      </c>
      <c r="L5" s="6">
        <v>966</v>
      </c>
      <c r="M5" s="6">
        <v>999</v>
      </c>
      <c r="N5" s="6">
        <v>1067</v>
      </c>
      <c r="O5" s="6">
        <v>1120</v>
      </c>
      <c r="P5" s="6">
        <v>1197</v>
      </c>
      <c r="Q5" s="6">
        <v>1199</v>
      </c>
      <c r="R5" s="6">
        <v>1252</v>
      </c>
      <c r="S5" s="6">
        <v>1329</v>
      </c>
      <c r="T5" s="6">
        <v>1373</v>
      </c>
      <c r="U5" s="6">
        <v>1450</v>
      </c>
    </row>
    <row r="6" spans="1:21" x14ac:dyDescent="0.25">
      <c r="A6" s="5"/>
      <c r="B6" s="7"/>
      <c r="C6" s="7"/>
      <c r="D6" s="7"/>
      <c r="E6" s="7"/>
      <c r="F6" s="7"/>
      <c r="G6" s="7"/>
      <c r="H6" s="7"/>
      <c r="I6" s="7"/>
      <c r="J6" s="7"/>
      <c r="K6" s="7"/>
      <c r="L6" s="7"/>
      <c r="M6" s="7"/>
      <c r="N6" s="7"/>
      <c r="O6" s="7"/>
      <c r="P6" s="7"/>
      <c r="Q6" s="7"/>
      <c r="R6" s="7"/>
      <c r="S6" s="7"/>
      <c r="T6" s="7"/>
      <c r="U6" s="7"/>
    </row>
    <row r="7" spans="1:21" s="12" customFormat="1" ht="23.25" customHeight="1" x14ac:dyDescent="0.35">
      <c r="A7" s="13" t="s">
        <v>17</v>
      </c>
      <c r="B7" s="14">
        <v>3744</v>
      </c>
      <c r="C7" s="14">
        <v>3840</v>
      </c>
      <c r="D7" s="14">
        <v>3953</v>
      </c>
      <c r="E7" s="14">
        <v>3948</v>
      </c>
      <c r="F7" s="14">
        <v>3972</v>
      </c>
      <c r="G7" s="14">
        <v>3875</v>
      </c>
      <c r="H7" s="14">
        <v>3897</v>
      </c>
      <c r="I7" s="14">
        <v>3923</v>
      </c>
      <c r="J7" s="14">
        <v>3943</v>
      </c>
      <c r="K7" s="14">
        <v>3955</v>
      </c>
      <c r="L7" s="14">
        <v>3984</v>
      </c>
      <c r="M7" s="14">
        <v>3845</v>
      </c>
      <c r="N7" s="14">
        <v>3662</v>
      </c>
      <c r="O7" s="14">
        <v>3667</v>
      </c>
      <c r="P7" s="14">
        <v>3682</v>
      </c>
      <c r="Q7" s="14">
        <v>3541</v>
      </c>
      <c r="R7" s="14">
        <v>3521</v>
      </c>
      <c r="S7" s="14">
        <v>3671</v>
      </c>
      <c r="T7" s="14">
        <v>3925</v>
      </c>
      <c r="U7" s="14">
        <f>U8+U11</f>
        <v>4116</v>
      </c>
    </row>
    <row r="8" spans="1:21" x14ac:dyDescent="0.25">
      <c r="A8" s="5" t="s">
        <v>15</v>
      </c>
      <c r="B8" s="6">
        <v>2275</v>
      </c>
      <c r="C8" s="6">
        <v>2387</v>
      </c>
      <c r="D8" s="6">
        <v>2496</v>
      </c>
      <c r="E8" s="6">
        <v>2479</v>
      </c>
      <c r="F8" s="6">
        <v>2349</v>
      </c>
      <c r="G8" s="6">
        <v>2281</v>
      </c>
      <c r="H8" s="6">
        <v>2303</v>
      </c>
      <c r="I8" s="6">
        <v>2301</v>
      </c>
      <c r="J8" s="6">
        <v>2280</v>
      </c>
      <c r="K8" s="6">
        <v>2297</v>
      </c>
      <c r="L8" s="6">
        <v>2339</v>
      </c>
      <c r="M8" s="6">
        <v>2306</v>
      </c>
      <c r="N8" s="6">
        <v>2239</v>
      </c>
      <c r="O8" s="6">
        <v>2300</v>
      </c>
      <c r="P8" s="6">
        <v>2358</v>
      </c>
      <c r="Q8" s="6">
        <v>2331</v>
      </c>
      <c r="R8" s="6">
        <v>2377</v>
      </c>
      <c r="S8" s="6">
        <v>2519</v>
      </c>
      <c r="T8" s="6">
        <v>2743</v>
      </c>
      <c r="U8" s="6">
        <f>U9+U10</f>
        <v>2941</v>
      </c>
    </row>
    <row r="9" spans="1:21" x14ac:dyDescent="0.25">
      <c r="A9" s="8" t="s">
        <v>18</v>
      </c>
      <c r="B9" s="6">
        <v>1837</v>
      </c>
      <c r="C9" s="6">
        <v>1948</v>
      </c>
      <c r="D9" s="6">
        <v>2048</v>
      </c>
      <c r="E9" s="6">
        <v>2041</v>
      </c>
      <c r="F9" s="6">
        <v>1910</v>
      </c>
      <c r="G9" s="6">
        <v>1860</v>
      </c>
      <c r="H9" s="6">
        <v>1875</v>
      </c>
      <c r="I9" s="6">
        <v>1892</v>
      </c>
      <c r="J9" s="6">
        <v>1910</v>
      </c>
      <c r="K9" s="6">
        <v>1943</v>
      </c>
      <c r="L9" s="6">
        <v>1998</v>
      </c>
      <c r="M9" s="6">
        <v>1984</v>
      </c>
      <c r="N9" s="6">
        <v>1911</v>
      </c>
      <c r="O9" s="6">
        <v>1960</v>
      </c>
      <c r="P9" s="6">
        <v>1976</v>
      </c>
      <c r="Q9" s="6">
        <v>1933</v>
      </c>
      <c r="R9" s="6">
        <v>1981</v>
      </c>
      <c r="S9" s="6">
        <v>2062</v>
      </c>
      <c r="T9" s="6">
        <v>2246</v>
      </c>
      <c r="U9" s="6">
        <v>2411</v>
      </c>
    </row>
    <row r="10" spans="1:21" x14ac:dyDescent="0.25">
      <c r="A10" s="8" t="s">
        <v>19</v>
      </c>
      <c r="B10" s="6">
        <v>438</v>
      </c>
      <c r="C10" s="6">
        <v>439</v>
      </c>
      <c r="D10" s="6">
        <v>448</v>
      </c>
      <c r="E10" s="6">
        <v>438</v>
      </c>
      <c r="F10" s="6">
        <v>439</v>
      </c>
      <c r="G10" s="6">
        <v>421</v>
      </c>
      <c r="H10" s="6">
        <v>428</v>
      </c>
      <c r="I10" s="6">
        <v>409</v>
      </c>
      <c r="J10" s="6">
        <v>370</v>
      </c>
      <c r="K10" s="6">
        <v>354</v>
      </c>
      <c r="L10" s="6">
        <v>341</v>
      </c>
      <c r="M10" s="6">
        <v>322</v>
      </c>
      <c r="N10" s="6">
        <v>328</v>
      </c>
      <c r="O10" s="6">
        <v>340</v>
      </c>
      <c r="P10" s="6">
        <v>382</v>
      </c>
      <c r="Q10" s="6">
        <v>398</v>
      </c>
      <c r="R10" s="6">
        <v>396</v>
      </c>
      <c r="S10" s="6">
        <v>457</v>
      </c>
      <c r="T10" s="6">
        <v>497</v>
      </c>
      <c r="U10" s="6">
        <v>530</v>
      </c>
    </row>
    <row r="11" spans="1:21" ht="25.5" customHeight="1" x14ac:dyDescent="0.25">
      <c r="A11" s="5" t="s">
        <v>16</v>
      </c>
      <c r="B11" s="6">
        <v>1469</v>
      </c>
      <c r="C11" s="6">
        <v>1453</v>
      </c>
      <c r="D11" s="6">
        <v>1457</v>
      </c>
      <c r="E11" s="6">
        <v>1469</v>
      </c>
      <c r="F11" s="6">
        <v>1623</v>
      </c>
      <c r="G11" s="6">
        <v>1594</v>
      </c>
      <c r="H11" s="6">
        <v>1594</v>
      </c>
      <c r="I11" s="6">
        <v>1622</v>
      </c>
      <c r="J11" s="6">
        <v>1663</v>
      </c>
      <c r="K11" s="6">
        <v>1658</v>
      </c>
      <c r="L11" s="6">
        <v>1645</v>
      </c>
      <c r="M11" s="6">
        <v>1539</v>
      </c>
      <c r="N11" s="6">
        <v>1423</v>
      </c>
      <c r="O11" s="6">
        <v>1367</v>
      </c>
      <c r="P11" s="6">
        <v>1324</v>
      </c>
      <c r="Q11" s="6">
        <v>1210</v>
      </c>
      <c r="R11" s="6">
        <v>1144</v>
      </c>
      <c r="S11" s="6">
        <v>1152</v>
      </c>
      <c r="T11" s="6">
        <v>1182</v>
      </c>
      <c r="U11" s="6">
        <f>U12+U13</f>
        <v>1175</v>
      </c>
    </row>
    <row r="12" spans="1:21" x14ac:dyDescent="0.25">
      <c r="A12" s="8" t="s">
        <v>18</v>
      </c>
      <c r="B12" s="6">
        <v>319</v>
      </c>
      <c r="C12" s="6">
        <v>321</v>
      </c>
      <c r="D12" s="6">
        <v>324</v>
      </c>
      <c r="E12" s="6">
        <v>329</v>
      </c>
      <c r="F12" s="6">
        <v>399</v>
      </c>
      <c r="G12" s="6">
        <v>321</v>
      </c>
      <c r="H12" s="6">
        <v>310</v>
      </c>
      <c r="I12" s="6">
        <v>296</v>
      </c>
      <c r="J12" s="6">
        <v>307</v>
      </c>
      <c r="K12" s="6">
        <v>317</v>
      </c>
      <c r="L12" s="6">
        <v>339</v>
      </c>
      <c r="M12" s="6">
        <v>331</v>
      </c>
      <c r="N12" s="6">
        <v>321</v>
      </c>
      <c r="O12" s="6">
        <v>306</v>
      </c>
      <c r="P12" s="6">
        <v>287</v>
      </c>
      <c r="Q12" s="6">
        <v>265</v>
      </c>
      <c r="R12" s="6">
        <v>260</v>
      </c>
      <c r="S12" s="6">
        <v>293</v>
      </c>
      <c r="T12" s="6">
        <v>315</v>
      </c>
      <c r="U12" s="6">
        <v>320</v>
      </c>
    </row>
    <row r="13" spans="1:21" s="12" customFormat="1" ht="25.5" customHeight="1" x14ac:dyDescent="0.35">
      <c r="A13" s="18" t="s">
        <v>19</v>
      </c>
      <c r="B13" s="15">
        <v>1150</v>
      </c>
      <c r="C13" s="15">
        <v>1132</v>
      </c>
      <c r="D13" s="15">
        <v>1133</v>
      </c>
      <c r="E13" s="15">
        <v>1140</v>
      </c>
      <c r="F13" s="15">
        <v>1224</v>
      </c>
      <c r="G13" s="15">
        <v>1273</v>
      </c>
      <c r="H13" s="15">
        <v>1284</v>
      </c>
      <c r="I13" s="15">
        <v>1326</v>
      </c>
      <c r="J13" s="15">
        <v>1356</v>
      </c>
      <c r="K13" s="15">
        <v>1341</v>
      </c>
      <c r="L13" s="15">
        <v>1306</v>
      </c>
      <c r="M13" s="15">
        <v>1208</v>
      </c>
      <c r="N13" s="15">
        <v>1102</v>
      </c>
      <c r="O13" s="15">
        <v>1061</v>
      </c>
      <c r="P13" s="15">
        <v>1037</v>
      </c>
      <c r="Q13" s="15">
        <v>945</v>
      </c>
      <c r="R13" s="15">
        <v>884</v>
      </c>
      <c r="S13" s="15">
        <v>859</v>
      </c>
      <c r="T13" s="15">
        <v>867</v>
      </c>
      <c r="U13" s="15">
        <v>855</v>
      </c>
    </row>
    <row r="14" spans="1:21" ht="25.5" customHeight="1" x14ac:dyDescent="0.25">
      <c r="A14" s="13" t="s">
        <v>20</v>
      </c>
      <c r="B14" s="14">
        <v>4093</v>
      </c>
      <c r="C14" s="14">
        <v>4242</v>
      </c>
      <c r="D14" s="14">
        <v>4456</v>
      </c>
      <c r="E14" s="14">
        <v>4489</v>
      </c>
      <c r="F14" s="14">
        <v>4575</v>
      </c>
      <c r="G14" s="14">
        <v>4711</v>
      </c>
      <c r="H14" s="14">
        <v>4924</v>
      </c>
      <c r="I14" s="14">
        <v>5141</v>
      </c>
      <c r="J14" s="14">
        <v>5238</v>
      </c>
      <c r="K14" s="14">
        <v>5234</v>
      </c>
      <c r="L14" s="14">
        <v>5547</v>
      </c>
      <c r="M14" s="14">
        <v>5728</v>
      </c>
      <c r="N14" s="14">
        <v>5793</v>
      </c>
      <c r="O14" s="14">
        <v>6181</v>
      </c>
      <c r="P14" s="14">
        <v>6384</v>
      </c>
      <c r="Q14" s="14">
        <v>6305</v>
      </c>
      <c r="R14" s="14">
        <v>6358</v>
      </c>
      <c r="S14" s="14">
        <v>6719</v>
      </c>
      <c r="T14" s="14">
        <v>6849</v>
      </c>
      <c r="U14" s="25">
        <v>6914</v>
      </c>
    </row>
    <row r="15" spans="1:21" ht="25.5" customHeight="1" x14ac:dyDescent="0.25">
      <c r="A15" s="13" t="s">
        <v>23</v>
      </c>
      <c r="B15" s="14">
        <v>304</v>
      </c>
      <c r="C15" s="14">
        <v>325</v>
      </c>
      <c r="D15" s="14">
        <v>351</v>
      </c>
      <c r="E15" s="14">
        <v>342</v>
      </c>
      <c r="F15" s="14">
        <v>344</v>
      </c>
      <c r="G15" s="14">
        <v>337</v>
      </c>
      <c r="H15" s="14">
        <v>339</v>
      </c>
      <c r="I15" s="14">
        <v>340</v>
      </c>
      <c r="J15" s="14">
        <v>357</v>
      </c>
      <c r="K15" s="14">
        <v>346</v>
      </c>
      <c r="L15" s="14">
        <v>343</v>
      </c>
      <c r="M15" s="14">
        <v>333</v>
      </c>
      <c r="N15" s="14">
        <v>342</v>
      </c>
      <c r="O15" s="14">
        <v>349</v>
      </c>
      <c r="P15" s="14">
        <v>337</v>
      </c>
      <c r="Q15" s="14">
        <v>309</v>
      </c>
      <c r="R15" s="14">
        <v>335</v>
      </c>
      <c r="S15" s="14">
        <v>345</v>
      </c>
      <c r="T15" s="14">
        <v>355</v>
      </c>
      <c r="U15" s="25">
        <v>352</v>
      </c>
    </row>
    <row r="16" spans="1:21" ht="25.5" customHeight="1" x14ac:dyDescent="0.25">
      <c r="A16" s="13" t="s">
        <v>33</v>
      </c>
      <c r="B16" s="14">
        <v>313</v>
      </c>
      <c r="C16" s="14">
        <v>313</v>
      </c>
      <c r="D16" s="14">
        <v>331</v>
      </c>
      <c r="E16" s="14">
        <v>306</v>
      </c>
      <c r="F16" s="14">
        <v>295</v>
      </c>
      <c r="G16" s="14">
        <v>304</v>
      </c>
      <c r="H16" s="14">
        <v>178</v>
      </c>
      <c r="I16" s="14">
        <v>179</v>
      </c>
      <c r="J16" s="14">
        <v>181</v>
      </c>
      <c r="K16" s="14">
        <v>160</v>
      </c>
      <c r="L16" s="14">
        <v>169</v>
      </c>
      <c r="M16" s="14">
        <v>172</v>
      </c>
      <c r="N16" s="14">
        <v>176</v>
      </c>
      <c r="O16" s="14">
        <v>149</v>
      </c>
      <c r="P16" s="14">
        <v>136</v>
      </c>
      <c r="Q16" s="14">
        <v>128</v>
      </c>
      <c r="R16" s="14">
        <v>181</v>
      </c>
      <c r="S16" s="14">
        <v>206</v>
      </c>
      <c r="T16" s="14">
        <v>218</v>
      </c>
      <c r="U16" s="25">
        <v>210</v>
      </c>
    </row>
    <row r="17" spans="1:21" ht="25.5" customHeight="1" x14ac:dyDescent="0.25">
      <c r="A17" s="13" t="s">
        <v>21</v>
      </c>
      <c r="B17" s="14">
        <v>197</v>
      </c>
      <c r="C17" s="14">
        <v>291</v>
      </c>
      <c r="D17" s="14">
        <v>253</v>
      </c>
      <c r="E17" s="14">
        <v>193</v>
      </c>
      <c r="F17" s="14">
        <v>207</v>
      </c>
      <c r="G17" s="14">
        <v>208</v>
      </c>
      <c r="H17" s="14">
        <v>218</v>
      </c>
      <c r="I17" s="14">
        <v>214</v>
      </c>
      <c r="J17" s="14">
        <v>250</v>
      </c>
      <c r="K17" s="14">
        <v>246</v>
      </c>
      <c r="L17" s="14">
        <v>262</v>
      </c>
      <c r="M17" s="14">
        <v>310</v>
      </c>
      <c r="N17" s="14">
        <v>334</v>
      </c>
      <c r="O17" s="14">
        <v>310</v>
      </c>
      <c r="P17" s="14">
        <v>296</v>
      </c>
      <c r="Q17" s="14">
        <v>280</v>
      </c>
      <c r="R17" s="14">
        <v>345</v>
      </c>
      <c r="S17" s="14">
        <v>368</v>
      </c>
      <c r="T17" s="14">
        <v>368</v>
      </c>
      <c r="U17" s="14">
        <v>462</v>
      </c>
    </row>
    <row r="18" spans="1:21" x14ac:dyDescent="0.25">
      <c r="A18" s="3" t="s">
        <v>22</v>
      </c>
      <c r="B18" s="4">
        <v>10019</v>
      </c>
      <c r="C18" s="4">
        <v>10406</v>
      </c>
      <c r="D18" s="4">
        <v>10772</v>
      </c>
      <c r="E18" s="4">
        <v>10759</v>
      </c>
      <c r="F18" s="4">
        <v>10910</v>
      </c>
      <c r="G18" s="4">
        <v>10986</v>
      </c>
      <c r="H18" s="4">
        <v>11187</v>
      </c>
      <c r="I18" s="4">
        <v>11495</v>
      </c>
      <c r="J18" s="4">
        <v>11772</v>
      </c>
      <c r="K18" s="4">
        <v>11753</v>
      </c>
      <c r="L18" s="4">
        <v>12167</v>
      </c>
      <c r="M18" s="4">
        <v>12282</v>
      </c>
      <c r="N18" s="4">
        <v>12246</v>
      </c>
      <c r="O18" s="4">
        <v>12643</v>
      </c>
      <c r="P18" s="4">
        <v>12905</v>
      </c>
      <c r="Q18" s="4">
        <v>12649</v>
      </c>
      <c r="R18" s="4">
        <v>12888</v>
      </c>
      <c r="S18" s="4">
        <v>13539</v>
      </c>
      <c r="T18" s="4">
        <v>14026</v>
      </c>
      <c r="U18" s="4">
        <f>U3+U7+U14+U15+U16+U17</f>
        <v>14488</v>
      </c>
    </row>
    <row r="19" spans="1:21" ht="127.5" customHeight="1" x14ac:dyDescent="0.25">
      <c r="A19" s="28" t="s">
        <v>26</v>
      </c>
      <c r="B19" s="28"/>
      <c r="C19" s="28"/>
      <c r="D19" s="28"/>
      <c r="E19" s="28"/>
      <c r="F19" s="28"/>
      <c r="G19" s="28"/>
      <c r="H19" s="28"/>
      <c r="I19" s="28"/>
      <c r="J19" s="28"/>
      <c r="K19" s="28"/>
      <c r="L19" s="28"/>
      <c r="M19" s="28"/>
      <c r="N19" s="28"/>
      <c r="O19" s="28"/>
      <c r="P19" s="28"/>
      <c r="Q19" s="28"/>
      <c r="R19" s="28"/>
      <c r="S19" s="20"/>
      <c r="T19" s="20"/>
      <c r="U19" s="20"/>
    </row>
  </sheetData>
  <sheetProtection algorithmName="SHA-512" hashValue="W05Ayc5dPgG/v5YwpA/1NyvaKMLR/IBX9N0yIs3OCnYp8OUI97MwQS9rs1Z8MxH/eoHP/1I2f1SOVa/vURQtgg==" saltValue="AQr61wspEpsFe5iqI8MKpw==" spinCount="100000" sheet="1" objects="1" scenarios="1"/>
  <mergeCells count="2">
    <mergeCell ref="A1:R1"/>
    <mergeCell ref="A19:R19"/>
  </mergeCells>
  <phoneticPr fontId="7" type="noConversion"/>
  <pageMargins left="0.7" right="0.7" top="0.75" bottom="0.75" header="0.3" footer="0.3"/>
  <pageSetup scale="84" orientation="landscape" r:id="rId1"/>
  <headerFooter>
    <oddHeader>&amp;L&amp;G&amp;R&amp;"Arial,Bold"&amp;14Fact Book&amp;"Arial,Regular"
&amp;12 2025-26</oddHeader>
    <oddFooter>&amp;L&amp;"Arial,Regular"&amp;9Prepared by the Office of Institutional Research, Planning &amp;&amp; Effectiveness, November 7th 2025</oddFooter>
  </headerFooter>
  <legacyDrawingHF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58650-2286-4087-BD29-3D1273DEE3CE}">
  <sheetPr>
    <pageSetUpPr fitToPage="1"/>
  </sheetPr>
  <dimension ref="A1:U20"/>
  <sheetViews>
    <sheetView showGridLines="0" view="pageLayout" zoomScale="90" zoomScaleNormal="100" zoomScalePageLayoutView="90" workbookViewId="0">
      <selection activeCell="U8" sqref="U8"/>
    </sheetView>
  </sheetViews>
  <sheetFormatPr defaultColWidth="9.1796875" defaultRowHeight="12.5" x14ac:dyDescent="0.25"/>
  <cols>
    <col min="1" max="1" width="21.1796875" style="1" customWidth="1"/>
    <col min="2" max="13" width="6.1796875" style="2" customWidth="1"/>
    <col min="14" max="17" width="6.1796875" style="1" customWidth="1"/>
    <col min="18" max="20" width="5.81640625" style="1" customWidth="1"/>
    <col min="21" max="21" width="6.1796875" style="1" customWidth="1"/>
    <col min="22" max="16384" width="9.1796875" style="1"/>
  </cols>
  <sheetData>
    <row r="1" spans="1:21" ht="67.5" customHeight="1" x14ac:dyDescent="0.25">
      <c r="A1" s="27" t="s">
        <v>32</v>
      </c>
      <c r="B1" s="27"/>
      <c r="C1" s="27"/>
      <c r="D1" s="27"/>
      <c r="E1" s="27"/>
      <c r="F1" s="27"/>
      <c r="G1" s="27"/>
      <c r="H1" s="27"/>
      <c r="I1" s="27"/>
      <c r="J1" s="27"/>
      <c r="K1" s="27"/>
      <c r="L1" s="27"/>
      <c r="M1" s="27"/>
      <c r="N1" s="27"/>
      <c r="O1" s="27"/>
      <c r="P1" s="27"/>
      <c r="Q1" s="27"/>
      <c r="R1" s="27"/>
      <c r="S1" s="19"/>
      <c r="T1" s="19"/>
    </row>
    <row r="2" spans="1:21" ht="14" x14ac:dyDescent="0.3">
      <c r="A2" s="9" t="s">
        <v>29</v>
      </c>
      <c r="B2" s="16" t="s">
        <v>0</v>
      </c>
      <c r="C2" s="16" t="s">
        <v>1</v>
      </c>
      <c r="D2" s="16" t="s">
        <v>2</v>
      </c>
      <c r="E2" s="16" t="s">
        <v>3</v>
      </c>
      <c r="F2" s="16" t="s">
        <v>4</v>
      </c>
      <c r="G2" s="16" t="s">
        <v>5</v>
      </c>
      <c r="H2" s="16" t="s">
        <v>6</v>
      </c>
      <c r="I2" s="16" t="s">
        <v>7</v>
      </c>
      <c r="J2" s="16" t="s">
        <v>8</v>
      </c>
      <c r="K2" s="16" t="s">
        <v>9</v>
      </c>
      <c r="L2" s="16" t="s">
        <v>10</v>
      </c>
      <c r="M2" s="16" t="s">
        <v>11</v>
      </c>
      <c r="N2" s="16" t="s">
        <v>12</v>
      </c>
      <c r="O2" s="16" t="s">
        <v>13</v>
      </c>
      <c r="P2" s="17" t="s">
        <v>24</v>
      </c>
      <c r="Q2" s="17" t="s">
        <v>25</v>
      </c>
      <c r="R2" s="17" t="s">
        <v>30</v>
      </c>
      <c r="S2" s="17" t="s">
        <v>31</v>
      </c>
      <c r="T2" s="21">
        <v>2024</v>
      </c>
      <c r="U2" s="21">
        <v>2025</v>
      </c>
    </row>
    <row r="3" spans="1:21" s="12" customFormat="1" ht="25.5" customHeight="1" x14ac:dyDescent="0.35">
      <c r="A3" s="10" t="s">
        <v>14</v>
      </c>
      <c r="B3" s="11">
        <v>620</v>
      </c>
      <c r="C3" s="11">
        <v>674</v>
      </c>
      <c r="D3" s="11">
        <v>710</v>
      </c>
      <c r="E3" s="11">
        <v>708</v>
      </c>
      <c r="F3" s="11">
        <v>679</v>
      </c>
      <c r="G3" s="11">
        <v>720</v>
      </c>
      <c r="H3" s="11">
        <v>740</v>
      </c>
      <c r="I3" s="11">
        <v>753</v>
      </c>
      <c r="J3" s="11">
        <v>796</v>
      </c>
      <c r="K3" s="11">
        <v>800</v>
      </c>
      <c r="L3" s="11">
        <v>858</v>
      </c>
      <c r="M3" s="11">
        <v>844</v>
      </c>
      <c r="N3" s="11">
        <v>761</v>
      </c>
      <c r="O3" s="11">
        <v>799</v>
      </c>
      <c r="P3" s="11">
        <v>755</v>
      </c>
      <c r="Q3" s="11">
        <v>780</v>
      </c>
      <c r="R3" s="11">
        <v>770</v>
      </c>
      <c r="S3" s="11">
        <v>799</v>
      </c>
      <c r="T3" s="11">
        <v>828</v>
      </c>
      <c r="U3" s="11">
        <f>U4+U5</f>
        <v>827</v>
      </c>
    </row>
    <row r="4" spans="1:21" x14ac:dyDescent="0.25">
      <c r="A4" s="5" t="s">
        <v>15</v>
      </c>
      <c r="B4" s="6">
        <v>396</v>
      </c>
      <c r="C4" s="6">
        <v>422</v>
      </c>
      <c r="D4" s="6">
        <v>428</v>
      </c>
      <c r="E4" s="6">
        <v>439</v>
      </c>
      <c r="F4" s="6">
        <v>387</v>
      </c>
      <c r="G4" s="6">
        <v>427</v>
      </c>
      <c r="H4" s="6">
        <v>428</v>
      </c>
      <c r="I4" s="6">
        <v>431</v>
      </c>
      <c r="J4" s="6">
        <v>472</v>
      </c>
      <c r="K4" s="6">
        <v>449</v>
      </c>
      <c r="L4" s="6">
        <v>492</v>
      </c>
      <c r="M4" s="6">
        <v>469</v>
      </c>
      <c r="N4" s="6">
        <v>400</v>
      </c>
      <c r="O4" s="6">
        <v>427</v>
      </c>
      <c r="P4" s="6">
        <v>386</v>
      </c>
      <c r="Q4" s="6">
        <v>391</v>
      </c>
      <c r="R4" s="6">
        <v>387</v>
      </c>
      <c r="S4" s="6">
        <v>402</v>
      </c>
      <c r="T4" s="6">
        <v>402</v>
      </c>
      <c r="U4" s="6">
        <v>406</v>
      </c>
    </row>
    <row r="5" spans="1:21" x14ac:dyDescent="0.25">
      <c r="A5" s="5" t="s">
        <v>16</v>
      </c>
      <c r="B5" s="6">
        <v>224</v>
      </c>
      <c r="C5" s="6">
        <v>252</v>
      </c>
      <c r="D5" s="6">
        <v>282</v>
      </c>
      <c r="E5" s="6">
        <v>269</v>
      </c>
      <c r="F5" s="6">
        <v>292</v>
      </c>
      <c r="G5" s="6">
        <v>293</v>
      </c>
      <c r="H5" s="6">
        <v>312</v>
      </c>
      <c r="I5" s="6">
        <v>322</v>
      </c>
      <c r="J5" s="6">
        <v>324</v>
      </c>
      <c r="K5" s="6">
        <v>351</v>
      </c>
      <c r="L5" s="6">
        <v>366</v>
      </c>
      <c r="M5" s="6">
        <v>375</v>
      </c>
      <c r="N5" s="6">
        <v>361</v>
      </c>
      <c r="O5" s="6">
        <v>372</v>
      </c>
      <c r="P5" s="6">
        <v>369</v>
      </c>
      <c r="Q5" s="6">
        <v>389</v>
      </c>
      <c r="R5" s="6">
        <v>383</v>
      </c>
      <c r="S5" s="6">
        <v>397</v>
      </c>
      <c r="T5" s="6">
        <v>426</v>
      </c>
      <c r="U5" s="6">
        <v>421</v>
      </c>
    </row>
    <row r="6" spans="1:21" x14ac:dyDescent="0.25">
      <c r="A6" s="5"/>
      <c r="B6" s="7"/>
      <c r="C6" s="7"/>
      <c r="D6" s="7"/>
      <c r="E6" s="7"/>
      <c r="F6" s="7"/>
      <c r="G6" s="7"/>
      <c r="H6" s="7"/>
      <c r="I6" s="7"/>
      <c r="J6" s="7"/>
      <c r="K6" s="7"/>
      <c r="L6" s="7"/>
      <c r="M6" s="7"/>
      <c r="N6" s="7"/>
      <c r="O6" s="7"/>
      <c r="P6" s="7"/>
      <c r="Q6" s="7"/>
      <c r="R6" s="7"/>
      <c r="S6" s="7"/>
      <c r="T6" s="7"/>
      <c r="U6" s="7"/>
    </row>
    <row r="7" spans="1:21" s="12" customFormat="1" ht="23.25" customHeight="1" x14ac:dyDescent="0.35">
      <c r="A7" s="13" t="s">
        <v>17</v>
      </c>
      <c r="B7" s="14">
        <v>604</v>
      </c>
      <c r="C7" s="14">
        <v>607</v>
      </c>
      <c r="D7" s="14">
        <v>626</v>
      </c>
      <c r="E7" s="14">
        <v>692</v>
      </c>
      <c r="F7" s="14">
        <v>596</v>
      </c>
      <c r="G7" s="14">
        <v>684</v>
      </c>
      <c r="H7" s="14">
        <v>601</v>
      </c>
      <c r="I7" s="14">
        <v>597</v>
      </c>
      <c r="J7" s="14">
        <v>627</v>
      </c>
      <c r="K7" s="14">
        <v>638</v>
      </c>
      <c r="L7" s="14">
        <v>586</v>
      </c>
      <c r="M7" s="14">
        <v>630</v>
      </c>
      <c r="N7" s="14">
        <v>643</v>
      </c>
      <c r="O7" s="14">
        <v>664</v>
      </c>
      <c r="P7" s="14">
        <v>699</v>
      </c>
      <c r="Q7" s="14">
        <v>736</v>
      </c>
      <c r="R7" s="14">
        <v>611</v>
      </c>
      <c r="S7" s="14">
        <v>581</v>
      </c>
      <c r="T7" s="14">
        <v>505</v>
      </c>
      <c r="U7" s="14">
        <f>U8+U11</f>
        <v>564</v>
      </c>
    </row>
    <row r="8" spans="1:21" x14ac:dyDescent="0.25">
      <c r="A8" s="5" t="s">
        <v>15</v>
      </c>
      <c r="B8" s="6">
        <v>314</v>
      </c>
      <c r="C8" s="6">
        <v>327</v>
      </c>
      <c r="D8" s="6">
        <v>324</v>
      </c>
      <c r="E8" s="6">
        <v>321</v>
      </c>
      <c r="F8" s="6">
        <v>281</v>
      </c>
      <c r="G8" s="6">
        <v>270</v>
      </c>
      <c r="H8" s="6">
        <v>256</v>
      </c>
      <c r="I8" s="6">
        <v>278</v>
      </c>
      <c r="J8" s="6">
        <v>307</v>
      </c>
      <c r="K8" s="6">
        <v>314</v>
      </c>
      <c r="L8" s="6">
        <v>296</v>
      </c>
      <c r="M8" s="6">
        <v>313</v>
      </c>
      <c r="N8" s="6">
        <v>318</v>
      </c>
      <c r="O8" s="6">
        <v>336</v>
      </c>
      <c r="P8" s="6">
        <v>335</v>
      </c>
      <c r="Q8" s="6">
        <v>344</v>
      </c>
      <c r="R8" s="6">
        <v>326</v>
      </c>
      <c r="S8" s="6">
        <v>319</v>
      </c>
      <c r="T8" s="6">
        <v>298</v>
      </c>
      <c r="U8" s="6">
        <f>U9+U10</f>
        <v>331</v>
      </c>
    </row>
    <row r="9" spans="1:21" x14ac:dyDescent="0.25">
      <c r="A9" s="8" t="s">
        <v>18</v>
      </c>
      <c r="B9" s="6">
        <v>205</v>
      </c>
      <c r="C9" s="6">
        <v>223</v>
      </c>
      <c r="D9" s="6">
        <v>210</v>
      </c>
      <c r="E9" s="6">
        <v>192</v>
      </c>
      <c r="F9" s="6">
        <v>175</v>
      </c>
      <c r="G9" s="6">
        <v>171</v>
      </c>
      <c r="H9" s="6">
        <v>167</v>
      </c>
      <c r="I9" s="6">
        <v>185</v>
      </c>
      <c r="J9" s="6">
        <v>216</v>
      </c>
      <c r="K9" s="6">
        <v>223</v>
      </c>
      <c r="L9" s="6">
        <v>218</v>
      </c>
      <c r="M9" s="6">
        <v>218</v>
      </c>
      <c r="N9" s="6">
        <v>202</v>
      </c>
      <c r="O9" s="6">
        <v>226</v>
      </c>
      <c r="P9" s="6">
        <v>214</v>
      </c>
      <c r="Q9" s="6">
        <v>193</v>
      </c>
      <c r="R9" s="6">
        <v>182</v>
      </c>
      <c r="S9" s="6">
        <v>184</v>
      </c>
      <c r="T9" s="6">
        <v>199</v>
      </c>
      <c r="U9" s="6">
        <v>217</v>
      </c>
    </row>
    <row r="10" spans="1:21" x14ac:dyDescent="0.25">
      <c r="A10" s="8" t="s">
        <v>19</v>
      </c>
      <c r="B10" s="6">
        <v>109</v>
      </c>
      <c r="C10" s="6">
        <v>104</v>
      </c>
      <c r="D10" s="6">
        <v>114</v>
      </c>
      <c r="E10" s="6">
        <v>129</v>
      </c>
      <c r="F10" s="6">
        <v>106</v>
      </c>
      <c r="G10" s="6">
        <v>99</v>
      </c>
      <c r="H10" s="6">
        <v>89</v>
      </c>
      <c r="I10" s="6">
        <v>93</v>
      </c>
      <c r="J10" s="6">
        <v>91</v>
      </c>
      <c r="K10" s="6">
        <v>91</v>
      </c>
      <c r="L10" s="6">
        <v>78</v>
      </c>
      <c r="M10" s="6">
        <v>95</v>
      </c>
      <c r="N10" s="6">
        <v>116</v>
      </c>
      <c r="O10" s="6">
        <v>110</v>
      </c>
      <c r="P10" s="6">
        <v>121</v>
      </c>
      <c r="Q10" s="6">
        <v>151</v>
      </c>
      <c r="R10" s="6">
        <v>144</v>
      </c>
      <c r="S10" s="6">
        <v>135</v>
      </c>
      <c r="T10" s="6">
        <v>99</v>
      </c>
      <c r="U10" s="6">
        <v>114</v>
      </c>
    </row>
    <row r="11" spans="1:21" ht="25.5" customHeight="1" x14ac:dyDescent="0.25">
      <c r="A11" s="5" t="s">
        <v>16</v>
      </c>
      <c r="B11" s="6">
        <v>290</v>
      </c>
      <c r="C11" s="6">
        <v>280</v>
      </c>
      <c r="D11" s="6">
        <v>302</v>
      </c>
      <c r="E11" s="6">
        <v>371</v>
      </c>
      <c r="F11" s="6">
        <v>315</v>
      </c>
      <c r="G11" s="6">
        <v>414</v>
      </c>
      <c r="H11" s="6">
        <v>345</v>
      </c>
      <c r="I11" s="6">
        <v>319</v>
      </c>
      <c r="J11" s="6">
        <v>320</v>
      </c>
      <c r="K11" s="6">
        <v>324</v>
      </c>
      <c r="L11" s="6">
        <v>290</v>
      </c>
      <c r="M11" s="6">
        <v>317</v>
      </c>
      <c r="N11" s="6">
        <v>325</v>
      </c>
      <c r="O11" s="6">
        <v>328</v>
      </c>
      <c r="P11" s="6">
        <v>364</v>
      </c>
      <c r="Q11" s="6">
        <v>392</v>
      </c>
      <c r="R11" s="6">
        <v>285</v>
      </c>
      <c r="S11" s="6">
        <v>262</v>
      </c>
      <c r="T11" s="6">
        <v>207</v>
      </c>
      <c r="U11" s="6">
        <f>U12+U13</f>
        <v>233</v>
      </c>
    </row>
    <row r="12" spans="1:21" x14ac:dyDescent="0.25">
      <c r="A12" s="8" t="s">
        <v>18</v>
      </c>
      <c r="B12" s="6">
        <v>21</v>
      </c>
      <c r="C12" s="6">
        <v>24</v>
      </c>
      <c r="D12" s="6">
        <v>23</v>
      </c>
      <c r="E12" s="6">
        <v>34</v>
      </c>
      <c r="F12" s="6">
        <v>37</v>
      </c>
      <c r="G12" s="6">
        <v>135</v>
      </c>
      <c r="H12" s="6">
        <v>57</v>
      </c>
      <c r="I12" s="6">
        <v>46</v>
      </c>
      <c r="J12" s="6">
        <v>51</v>
      </c>
      <c r="K12" s="6">
        <v>52</v>
      </c>
      <c r="L12" s="6">
        <v>43</v>
      </c>
      <c r="M12" s="6">
        <v>45</v>
      </c>
      <c r="N12" s="6">
        <v>27</v>
      </c>
      <c r="O12" s="6">
        <v>33</v>
      </c>
      <c r="P12" s="6">
        <v>89</v>
      </c>
      <c r="Q12" s="6">
        <v>24</v>
      </c>
      <c r="R12" s="6">
        <v>15</v>
      </c>
      <c r="S12" s="6">
        <v>17</v>
      </c>
      <c r="T12" s="6">
        <v>18</v>
      </c>
      <c r="U12" s="6">
        <v>15</v>
      </c>
    </row>
    <row r="13" spans="1:21" s="12" customFormat="1" ht="25.5" customHeight="1" x14ac:dyDescent="0.35">
      <c r="A13" s="18" t="s">
        <v>19</v>
      </c>
      <c r="B13" s="15">
        <v>269</v>
      </c>
      <c r="C13" s="15">
        <v>256</v>
      </c>
      <c r="D13" s="15">
        <v>279</v>
      </c>
      <c r="E13" s="15">
        <v>337</v>
      </c>
      <c r="F13" s="15">
        <v>278</v>
      </c>
      <c r="G13" s="15">
        <v>279</v>
      </c>
      <c r="H13" s="15">
        <v>288</v>
      </c>
      <c r="I13" s="15">
        <v>273</v>
      </c>
      <c r="J13" s="15">
        <v>269</v>
      </c>
      <c r="K13" s="15">
        <v>272</v>
      </c>
      <c r="L13" s="15">
        <v>247</v>
      </c>
      <c r="M13" s="15">
        <v>272</v>
      </c>
      <c r="N13" s="15">
        <v>298</v>
      </c>
      <c r="O13" s="15">
        <v>295</v>
      </c>
      <c r="P13" s="15">
        <v>275</v>
      </c>
      <c r="Q13" s="15">
        <v>368</v>
      </c>
      <c r="R13" s="15">
        <v>270</v>
      </c>
      <c r="S13" s="15">
        <v>245</v>
      </c>
      <c r="T13" s="15">
        <v>189</v>
      </c>
      <c r="U13" s="15">
        <v>218</v>
      </c>
    </row>
    <row r="14" spans="1:21" ht="25.5" customHeight="1" x14ac:dyDescent="0.25">
      <c r="A14" s="13" t="s">
        <v>20</v>
      </c>
      <c r="B14" s="14">
        <v>993</v>
      </c>
      <c r="C14" s="14">
        <v>1000</v>
      </c>
      <c r="D14" s="14">
        <v>962</v>
      </c>
      <c r="E14" s="14">
        <v>901</v>
      </c>
      <c r="F14" s="14">
        <v>846</v>
      </c>
      <c r="G14" s="14">
        <v>774</v>
      </c>
      <c r="H14" s="14">
        <v>741</v>
      </c>
      <c r="I14" s="14">
        <v>692</v>
      </c>
      <c r="J14" s="14">
        <v>657</v>
      </c>
      <c r="K14" s="14">
        <v>670</v>
      </c>
      <c r="L14" s="14">
        <v>745</v>
      </c>
      <c r="M14" s="14">
        <v>808</v>
      </c>
      <c r="N14" s="14">
        <v>842</v>
      </c>
      <c r="O14" s="14">
        <v>836</v>
      </c>
      <c r="P14" s="14">
        <v>899</v>
      </c>
      <c r="Q14" s="14">
        <v>918</v>
      </c>
      <c r="R14" s="14">
        <v>936</v>
      </c>
      <c r="S14" s="14">
        <v>1049</v>
      </c>
      <c r="T14" s="14">
        <v>1098</v>
      </c>
      <c r="U14" s="14">
        <v>1097</v>
      </c>
    </row>
    <row r="15" spans="1:21" ht="25.5" customHeight="1" x14ac:dyDescent="0.25">
      <c r="A15" s="13" t="s">
        <v>23</v>
      </c>
      <c r="B15" s="14">
        <v>163</v>
      </c>
      <c r="C15" s="14">
        <v>162</v>
      </c>
      <c r="D15" s="14">
        <v>165</v>
      </c>
      <c r="E15" s="14">
        <v>153</v>
      </c>
      <c r="F15" s="14">
        <v>169</v>
      </c>
      <c r="G15" s="14">
        <v>170</v>
      </c>
      <c r="H15" s="14">
        <v>208</v>
      </c>
      <c r="I15" s="14">
        <v>216</v>
      </c>
      <c r="J15" s="14">
        <v>209</v>
      </c>
      <c r="K15" s="14">
        <v>211</v>
      </c>
      <c r="L15" s="14">
        <v>215</v>
      </c>
      <c r="M15" s="14">
        <v>193</v>
      </c>
      <c r="N15" s="14">
        <v>194</v>
      </c>
      <c r="O15" s="14">
        <v>192</v>
      </c>
      <c r="P15" s="14">
        <v>188</v>
      </c>
      <c r="Q15" s="14">
        <v>181</v>
      </c>
      <c r="R15" s="14">
        <v>187</v>
      </c>
      <c r="S15" s="14">
        <v>188</v>
      </c>
      <c r="T15" s="14">
        <v>227</v>
      </c>
      <c r="U15" s="14">
        <v>244</v>
      </c>
    </row>
    <row r="16" spans="1:21" ht="25.5" customHeight="1" x14ac:dyDescent="0.25">
      <c r="A16" s="13" t="s">
        <v>33</v>
      </c>
      <c r="B16" s="14">
        <v>10</v>
      </c>
      <c r="C16" s="14">
        <v>22</v>
      </c>
      <c r="D16" s="14">
        <v>33</v>
      </c>
      <c r="E16" s="14">
        <v>41</v>
      </c>
      <c r="F16" s="14">
        <v>48</v>
      </c>
      <c r="G16" s="14">
        <v>133</v>
      </c>
      <c r="H16" s="14">
        <v>77</v>
      </c>
      <c r="I16" s="14">
        <v>95</v>
      </c>
      <c r="J16" s="14">
        <v>124</v>
      </c>
      <c r="K16" s="14">
        <v>159</v>
      </c>
      <c r="L16" s="14">
        <v>176</v>
      </c>
      <c r="M16" s="14">
        <v>202</v>
      </c>
      <c r="N16" s="14">
        <v>200</v>
      </c>
      <c r="O16" s="14">
        <v>95</v>
      </c>
      <c r="P16" s="14">
        <v>93</v>
      </c>
      <c r="Q16" s="14">
        <v>74</v>
      </c>
      <c r="R16" s="14">
        <v>127</v>
      </c>
      <c r="S16" s="14">
        <v>138</v>
      </c>
      <c r="T16" s="14">
        <v>270</v>
      </c>
      <c r="U16" s="14">
        <v>269</v>
      </c>
    </row>
    <row r="17" spans="1:21" ht="25.5" customHeight="1" x14ac:dyDescent="0.25">
      <c r="A17" s="13" t="s">
        <v>21</v>
      </c>
      <c r="B17" s="14">
        <v>31</v>
      </c>
      <c r="C17" s="14">
        <v>39</v>
      </c>
      <c r="D17" s="14">
        <v>36</v>
      </c>
      <c r="E17" s="14">
        <v>39</v>
      </c>
      <c r="F17" s="14">
        <v>35</v>
      </c>
      <c r="G17" s="14">
        <v>40</v>
      </c>
      <c r="H17" s="14">
        <v>19</v>
      </c>
      <c r="I17" s="14">
        <v>14</v>
      </c>
      <c r="J17" s="14">
        <v>11</v>
      </c>
      <c r="K17" s="14">
        <v>9</v>
      </c>
      <c r="L17" s="14">
        <v>12</v>
      </c>
      <c r="M17" s="14">
        <v>13</v>
      </c>
      <c r="N17" s="14">
        <v>21</v>
      </c>
      <c r="O17" s="14">
        <v>25</v>
      </c>
      <c r="P17" s="14">
        <v>25</v>
      </c>
      <c r="Q17" s="14">
        <v>27</v>
      </c>
      <c r="R17" s="14">
        <v>25</v>
      </c>
      <c r="S17" s="14">
        <v>13</v>
      </c>
      <c r="T17" s="14">
        <v>11</v>
      </c>
      <c r="U17" s="14">
        <v>13</v>
      </c>
    </row>
    <row r="18" spans="1:21" x14ac:dyDescent="0.25">
      <c r="A18" s="3" t="s">
        <v>22</v>
      </c>
      <c r="B18" s="4">
        <v>2421</v>
      </c>
      <c r="C18" s="4">
        <v>2504</v>
      </c>
      <c r="D18" s="4">
        <v>2532</v>
      </c>
      <c r="E18" s="4">
        <v>2534</v>
      </c>
      <c r="F18" s="4">
        <v>2373</v>
      </c>
      <c r="G18" s="4">
        <v>2521</v>
      </c>
      <c r="H18" s="4">
        <v>2386</v>
      </c>
      <c r="I18" s="4">
        <v>2367</v>
      </c>
      <c r="J18" s="4">
        <v>2424</v>
      </c>
      <c r="K18" s="4">
        <v>2487</v>
      </c>
      <c r="L18" s="4">
        <v>2592</v>
      </c>
      <c r="M18" s="4">
        <v>2690</v>
      </c>
      <c r="N18" s="4">
        <v>2661</v>
      </c>
      <c r="O18" s="4">
        <v>2611</v>
      </c>
      <c r="P18" s="4">
        <v>2659</v>
      </c>
      <c r="Q18" s="4">
        <v>2716</v>
      </c>
      <c r="R18" s="4">
        <v>2656</v>
      </c>
      <c r="S18" s="4">
        <v>2770</v>
      </c>
      <c r="T18" s="4">
        <v>2939</v>
      </c>
      <c r="U18" s="4">
        <f>U3+U7+U14+U15+U16+U17</f>
        <v>3014</v>
      </c>
    </row>
    <row r="19" spans="1:21" ht="12" customHeight="1" x14ac:dyDescent="0.25">
      <c r="A19" s="13"/>
      <c r="B19" s="14"/>
      <c r="C19" s="14"/>
      <c r="D19" s="14"/>
      <c r="E19" s="14"/>
      <c r="F19" s="14"/>
      <c r="G19" s="14"/>
      <c r="H19" s="14"/>
      <c r="I19" s="14"/>
      <c r="J19" s="14"/>
      <c r="K19" s="14"/>
      <c r="L19" s="14"/>
      <c r="M19" s="14"/>
      <c r="N19" s="14"/>
      <c r="O19" s="14"/>
      <c r="P19" s="14"/>
      <c r="Q19" s="14"/>
      <c r="R19" s="14"/>
      <c r="S19" s="14"/>
      <c r="T19" s="14"/>
    </row>
    <row r="20" spans="1:21" ht="117" customHeight="1" x14ac:dyDescent="0.25">
      <c r="A20" s="28" t="s">
        <v>26</v>
      </c>
      <c r="B20" s="28"/>
      <c r="C20" s="28"/>
      <c r="D20" s="28"/>
      <c r="E20" s="28"/>
      <c r="F20" s="28"/>
      <c r="G20" s="28"/>
      <c r="H20" s="28"/>
      <c r="I20" s="28"/>
      <c r="J20" s="28"/>
      <c r="K20" s="28"/>
      <c r="L20" s="28"/>
      <c r="M20" s="28"/>
      <c r="N20" s="28"/>
      <c r="O20" s="28"/>
      <c r="P20" s="28"/>
      <c r="Q20" s="28"/>
      <c r="R20" s="28"/>
      <c r="S20" s="20"/>
      <c r="T20" s="20"/>
    </row>
  </sheetData>
  <sheetProtection algorithmName="SHA-512" hashValue="A+EEKhjarC5zcxpv8CjquhStgnFhNpIZgDab5doRiTtYJ30MQpR9EtB+gigIxi6V1BW0fLXO61OYCehUIJfYnw==" saltValue="nlZwz07kd5r+H41ieBN4lA==" spinCount="100000" sheet="1" objects="1" scenarios="1"/>
  <mergeCells count="2">
    <mergeCell ref="A1:R1"/>
    <mergeCell ref="A20:R20"/>
  </mergeCells>
  <phoneticPr fontId="7" type="noConversion"/>
  <pageMargins left="0.7" right="0.7" top="0.75" bottom="0.75" header="0.3" footer="0.3"/>
  <pageSetup scale="85" orientation="landscape" r:id="rId1"/>
  <headerFooter>
    <oddHeader>&amp;L&amp;G&amp;R&amp;"Arial,Bold"&amp;14Fact Book&amp;"Arial,Regular"
&amp;12 2025-26</oddHeader>
    <oddFooter>&amp;L&amp;"Arial,Regular"&amp;9Prepared by the Office of Institutional Research, Planning &amp;&amp; Effectiveness, November 7th 2025</oddFooter>
  </headerFooter>
  <legacyDrawingHF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Total Employees</vt:lpstr>
      <vt:lpstr>FT Employees</vt:lpstr>
      <vt:lpstr>PT Employees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Braden J Hosch</dc:creator>
  <cp:lastModifiedBy>Christina Gonzalez</cp:lastModifiedBy>
  <cp:lastPrinted>2025-11-13T13:52:39Z</cp:lastPrinted>
  <dcterms:created xsi:type="dcterms:W3CDTF">2015-04-20T19:21:38Z</dcterms:created>
  <dcterms:modified xsi:type="dcterms:W3CDTF">2025-11-14T17:41:18Z</dcterms:modified>
</cp:coreProperties>
</file>